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tTh\Dropbox (Thompsons)\catalog\"/>
    </mc:Choice>
  </mc:AlternateContent>
  <xr:revisionPtr revIDLastSave="0" documentId="13_ncr:1_{A9A0A0AF-78FF-41E3-AD85-D2631F784056}" xr6:coauthVersionLast="45" xr6:coauthVersionMax="45" xr10:uidLastSave="{00000000-0000-0000-0000-000000000000}"/>
  <bookViews>
    <workbookView xWindow="-120" yWindow="-120" windowWidth="29040" windowHeight="15840" xr2:uid="{8B35FFB4-405D-4824-9725-2E14D5B8847B}"/>
  </bookViews>
  <sheets>
    <sheet name="Instructions" sheetId="7" r:id="rId1"/>
    <sheet name="Kanban" sheetId="1" r:id="rId2"/>
    <sheet name="Board" sheetId="6" r:id="rId3"/>
    <sheet name="Points" sheetId="4" r:id="rId4"/>
    <sheet name="Team Info" sheetId="3" r:id="rId5"/>
    <sheet name="Workflow State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" l="1"/>
  <c r="E28" i="6" s="1"/>
  <c r="H3" i="6"/>
  <c r="H12" i="6" s="1"/>
  <c r="G3" i="6"/>
  <c r="G6" i="6" s="1"/>
  <c r="F3" i="6"/>
  <c r="F6" i="6"/>
  <c r="D1" i="6"/>
  <c r="H21" i="6"/>
  <c r="H25" i="6"/>
  <c r="E1" i="1"/>
  <c r="B3" i="6"/>
  <c r="B6" i="6" s="1"/>
  <c r="C3" i="6"/>
  <c r="C7" i="6" s="1"/>
  <c r="D3" i="6"/>
  <c r="D5" i="6" s="1"/>
  <c r="H9" i="6" l="1"/>
  <c r="H6" i="6"/>
  <c r="H17" i="6"/>
  <c r="H29" i="6"/>
  <c r="H24" i="6"/>
  <c r="H16" i="6"/>
  <c r="H8" i="6"/>
  <c r="H13" i="6"/>
  <c r="H27" i="6"/>
  <c r="H20" i="6"/>
  <c r="E6" i="6"/>
  <c r="E5" i="6"/>
  <c r="E29" i="6"/>
  <c r="E27" i="6"/>
  <c r="H23" i="6"/>
  <c r="H19" i="6"/>
  <c r="H15" i="6"/>
  <c r="H11" i="6"/>
  <c r="H7" i="6"/>
  <c r="H5" i="6"/>
  <c r="H28" i="6"/>
  <c r="H26" i="6"/>
  <c r="H22" i="6"/>
  <c r="H18" i="6"/>
  <c r="H14" i="6"/>
  <c r="H10" i="6"/>
  <c r="G5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F5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D8" i="6"/>
  <c r="C5" i="6"/>
  <c r="B5" i="6"/>
  <c r="C29" i="6"/>
  <c r="C16" i="6"/>
  <c r="C28" i="6"/>
  <c r="C25" i="6"/>
  <c r="D21" i="6"/>
  <c r="D18" i="6"/>
  <c r="D15" i="6"/>
  <c r="C13" i="6"/>
  <c r="C9" i="6"/>
  <c r="D27" i="6"/>
  <c r="C24" i="6"/>
  <c r="C21" i="6"/>
  <c r="D17" i="6"/>
  <c r="D14" i="6"/>
  <c r="C12" i="6"/>
  <c r="C8" i="6"/>
  <c r="D25" i="6"/>
  <c r="D22" i="6"/>
  <c r="D19" i="6"/>
  <c r="D13" i="6"/>
  <c r="D9" i="6"/>
  <c r="D29" i="6"/>
  <c r="D26" i="6"/>
  <c r="D23" i="6"/>
  <c r="C20" i="6"/>
  <c r="C17" i="6"/>
  <c r="C14" i="6"/>
  <c r="D10" i="6"/>
  <c r="D6" i="6"/>
  <c r="B23" i="6"/>
  <c r="B15" i="6"/>
  <c r="B11" i="6"/>
  <c r="B7" i="6"/>
  <c r="B24" i="6"/>
  <c r="B16" i="6"/>
  <c r="B12" i="6"/>
  <c r="B8" i="6"/>
  <c r="B13" i="6"/>
  <c r="D11" i="6"/>
  <c r="C10" i="6"/>
  <c r="B9" i="6"/>
  <c r="D7" i="6"/>
  <c r="C6" i="6"/>
  <c r="B27" i="6"/>
  <c r="B19" i="6"/>
  <c r="B28" i="6"/>
  <c r="B20" i="6"/>
  <c r="B29" i="6"/>
  <c r="C26" i="6"/>
  <c r="B25" i="6"/>
  <c r="C22" i="6"/>
  <c r="B21" i="6"/>
  <c r="C18" i="6"/>
  <c r="B17" i="6"/>
  <c r="D28" i="6"/>
  <c r="C27" i="6"/>
  <c r="B26" i="6"/>
  <c r="D24" i="6"/>
  <c r="C23" i="6"/>
  <c r="B22" i="6"/>
  <c r="D20" i="6"/>
  <c r="C19" i="6"/>
  <c r="B18" i="6"/>
  <c r="D16" i="6"/>
  <c r="C15" i="6"/>
  <c r="B14" i="6"/>
  <c r="D12" i="6"/>
  <c r="C11" i="6"/>
  <c r="B10" i="6"/>
</calcChain>
</file>

<file path=xl/sharedStrings.xml><?xml version="1.0" encoding="utf-8"?>
<sst xmlns="http://schemas.openxmlformats.org/spreadsheetml/2006/main" count="85" uniqueCount="61">
  <si>
    <t>Assignee</t>
  </si>
  <si>
    <t>Board State</t>
  </si>
  <si>
    <t>To Do</t>
  </si>
  <si>
    <t>Doing</t>
  </si>
  <si>
    <t>Done</t>
  </si>
  <si>
    <t>Bob</t>
  </si>
  <si>
    <t>Juan</t>
  </si>
  <si>
    <t>Anita</t>
  </si>
  <si>
    <t>Francis</t>
  </si>
  <si>
    <t>Karen</t>
  </si>
  <si>
    <t>Bill</t>
  </si>
  <si>
    <t>Task Name</t>
  </si>
  <si>
    <t>Task Description</t>
  </si>
  <si>
    <t>Task Rank</t>
  </si>
  <si>
    <t>Point Estimate</t>
  </si>
  <si>
    <t>Task ID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</si>
  <si>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</si>
  <si>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</si>
  <si>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</si>
  <si>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</si>
  <si>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</si>
  <si>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</si>
  <si>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</si>
  <si>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</si>
  <si>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Research</t>
  </si>
  <si>
    <t>Design</t>
  </si>
  <si>
    <t>Develop</t>
  </si>
  <si>
    <t>Bug Fix</t>
  </si>
  <si>
    <t>Meeting</t>
  </si>
  <si>
    <t>Conference Call</t>
  </si>
  <si>
    <t>Kanban Board</t>
  </si>
  <si>
    <t>Team Members List</t>
  </si>
  <si>
    <t>Team Name:</t>
  </si>
  <si>
    <t>Team X</t>
  </si>
  <si>
    <t>State 4</t>
  </si>
  <si>
    <t>Paperwork</t>
  </si>
  <si>
    <t>Complete all paperwork</t>
  </si>
  <si>
    <t>Point Value Selection</t>
  </si>
  <si>
    <t>Joe</t>
  </si>
  <si>
    <t>Signoff</t>
  </si>
  <si>
    <t>Manager Sign Off</t>
  </si>
  <si>
    <t>&lt;- Additional Team Members available in paid version (up to ten)</t>
  </si>
  <si>
    <t>&lt;- Additional tasks available in paid version (up to 25)</t>
  </si>
  <si>
    <t>Workflow States</t>
  </si>
  <si>
    <t>&lt;- Additional States available in paid version (up to 7)</t>
  </si>
  <si>
    <t>&lt;- Point values are customizable in paid version</t>
  </si>
  <si>
    <t>Kanban Board for Excel</t>
  </si>
  <si>
    <t>*** Updated Information ***</t>
  </si>
  <si>
    <t>Version 1.0</t>
  </si>
  <si>
    <t>I strive to keep the information in this work book as updated as possible but you may have an outdated version.</t>
  </si>
  <si>
    <t xml:space="preserve">For the latest version of the Kanban Board for Excel visit https://natthompson.com/kanban-board-for-excel.  </t>
  </si>
  <si>
    <t>Check for newer version -&gt;</t>
  </si>
  <si>
    <t>https://natthompson.com/kanban-board-for-excel</t>
  </si>
  <si>
    <t>This is the FREE version of the workbook.  In the paid version more tasks and customizations are unlocked
for you to use.  Get the paid version at https://natthompson.com/product/excel-kanban.</t>
  </si>
  <si>
    <t>Paid Version -&gt;</t>
  </si>
  <si>
    <t>Quick Start:</t>
  </si>
  <si>
    <t>Step 1: On the Team Info tab, enter your team members.</t>
  </si>
  <si>
    <t>Step 2: On the Workflow States tab, enter the names of your workflow states.</t>
  </si>
  <si>
    <t>Step 3: On the Kanban tab, enter task information.  The cells will prompt you for appropriate values.</t>
  </si>
  <si>
    <t>Step 4: View real time results on the Board tab.</t>
  </si>
  <si>
    <t>https://www.natthompson.com/product/kanban-board-for-excel-professional/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</si>
</sst>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4" fillId="0" borderId="2" xfId="3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2"/>
    <xf numFmtId="0" fontId="3" fillId="0" borderId="0" xfId="2" applyBorder="1"/>
    <xf numFmtId="0" fontId="4" fillId="0" borderId="2" xfId="3" applyAlignment="1">
      <alignment horizontal="center"/>
    </xf>
    <xf numFmtId="0" fontId="0" fillId="0" borderId="0" xfId="0" applyProtection="1">
      <protection locked="0"/>
    </xf>
    <xf numFmtId="0" fontId="0" fillId="3" borderId="0" xfId="0" applyFill="1"/>
    <xf numFmtId="0" fontId="7" fillId="0" borderId="0" xfId="5"/>
    <xf numFmtId="0" fontId="1" fillId="2" borderId="0" xfId="4"/>
    <xf numFmtId="0" fontId="2" fillId="0" borderId="0" xfId="1"/>
    <xf numFmtId="0" fontId="0" fillId="0" borderId="0" xfId="0"/>
    <xf numFmtId="0" fontId="0" fillId="0" borderId="0" xfId="0" applyAlignment="1">
      <alignment vertical="top" wrapText="1"/>
    </xf>
  </cellXfs>
  <cellStyles count="6">
    <cellStyle name="20% - Accent3" xfId="4" builtinId="38"/>
    <cellStyle name="Heading 1" xfId="2" builtinId="16"/>
    <cellStyle name="Heading 2" xfId="3" builtinId="17"/>
    <cellStyle name="Hyperlink" xfId="5" builtinId="8"/>
    <cellStyle name="Normal" xfId="0" builtinId="0"/>
    <cellStyle name="Title" xfId="1" builtinId="15"/>
  </cellStyles>
  <dxfs count="6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8FBFF8A-A478-4676-BFDB-434DBC0368E9}" name="Table8" displayName="Table8" ref="A3:G28" totalsRowShown="0">
  <autoFilter ref="A3:G28" xr:uid="{B3697D4D-61A1-4183-8375-F7671E866B9F}"/>
  <tableColumns count="7">
    <tableColumn id="1" xr3:uid="{773D1D3F-67E2-4D71-BC6A-A34BA582C81B}" name="Task ID"/>
    <tableColumn id="2" xr3:uid="{A84CD65A-B0AD-4D91-B34A-6C113E448C36}" name="Task Rank" dataDxfId="5"/>
    <tableColumn id="3" xr3:uid="{33460F0B-5571-4688-99CC-00F8A071376E}" name="Point Estimate" dataDxfId="4"/>
    <tableColumn id="4" xr3:uid="{52BC841E-6386-4DCD-B501-D2356BB79FAC}" name="Task Name" dataDxfId="3"/>
    <tableColumn id="5" xr3:uid="{9F5A1931-5ADF-494B-8728-0CA0CBD5931A}" name="Task Description" dataDxfId="2"/>
    <tableColumn id="6" xr3:uid="{350565C8-4BE5-49B9-9E6C-D3ADB9659BAD}" name="Assignee" dataDxfId="1"/>
    <tableColumn id="7" xr3:uid="{7EF713F2-A3B0-49C6-B8E6-30CF06C0BFD3}" name="Board State" dataDxfId="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CCBE565-F907-47F6-8448-679D757617AC}" name="Table7" displayName="Table7" ref="A4:H29" totalsRowShown="0">
  <autoFilter ref="A4:H29" xr:uid="{157CF9F5-A819-4A67-B842-C53EB23A8089}"/>
  <tableColumns count="8">
    <tableColumn id="1" xr3:uid="{A383946B-6850-4F72-B92D-89A19979E825}" name="Column1"/>
    <tableColumn id="2" xr3:uid="{CE22566D-C8B6-4182-9B35-F4A8F40E98CC}" name="Column2">
      <calculatedColumnFormula>IF((VLOOKUP(Board!$A5,Kanban!$A$4:$G$28,7,FALSE))=Board!B$3,_xlfn.CONCAT(VLOOKUP(Board!$A5,Kanban!$A$4:$G$28,4,FALSE)," - ",VLOOKUP(Board!$A5,Kanban!$A$4:$G$28,6,FALSE)),"")</calculatedColumnFormula>
    </tableColumn>
    <tableColumn id="3" xr3:uid="{7C8377BC-7B2A-45EB-8A3F-1690D63B90BB}" name="Column3">
      <calculatedColumnFormula>IF((VLOOKUP(Board!$A5,Kanban!$A$4:$G$28,7,FALSE))=Board!C$3,_xlfn.CONCAT(VLOOKUP(Board!$A5,Kanban!$A$4:$G$28,4,FALSE)," - ",VLOOKUP(Board!$A5,Kanban!$A$4:$G$28,6,FALSE)),"")</calculatedColumnFormula>
    </tableColumn>
    <tableColumn id="4" xr3:uid="{18EC4E6C-10AB-4116-9930-FB012A37BF61}" name="Column4">
      <calculatedColumnFormula>IF((VLOOKUP(Board!$A5,Kanban!$A$4:$G$28,7,FALSE))=Board!D$3,_xlfn.CONCAT(VLOOKUP(Board!$A5,Kanban!$A$4:$G$28,4,FALSE)," - ",VLOOKUP(Board!$A5,Kanban!$A$4:$G$28,6,FALSE)),"")</calculatedColumnFormula>
    </tableColumn>
    <tableColumn id="5" xr3:uid="{547D11EC-24F2-4ECB-A002-1C232220E452}" name="Column5">
      <calculatedColumnFormula>IF((VLOOKUP(Board!$A5,Kanban!$A$4:$G$28,7,FALSE))=Board!E$3,_xlfn.CONCAT(VLOOKUP(Board!$A5,Kanban!$A$4:$G$28,4,FALSE)," - ",VLOOKUP(Board!$A5,Kanban!$A$4:$G$28,6,FALSE)),"")</calculatedColumnFormula>
    </tableColumn>
    <tableColumn id="6" xr3:uid="{4C5CAC1E-7977-45F1-AF5A-62AF74EF521B}" name="Column6">
      <calculatedColumnFormula>IF((VLOOKUP(Board!$A5,Kanban!$A$4:$G$28,7,FALSE))=Board!F$3,_xlfn.CONCAT(VLOOKUP(Board!$A5,Kanban!$A$4:$G$28,4,FALSE)," - ",VLOOKUP(Board!$A5,Kanban!$A$4:$G$28,6,FALSE)),"")</calculatedColumnFormula>
    </tableColumn>
    <tableColumn id="7" xr3:uid="{C5D94DA7-3289-491C-A4DD-4298F3818BD1}" name="Column7">
      <calculatedColumnFormula>IF((VLOOKUP(Board!$A5,Kanban!$A$4:$G$28,7,FALSE))=Board!G$3,_xlfn.CONCAT(VLOOKUP(Board!$A5,Kanban!$A$4:$G$28,4,FALSE)," - ",VLOOKUP(Board!$A5,Kanban!$A$4:$G$28,6,FALSE)),"")</calculatedColumnFormula>
    </tableColumn>
    <tableColumn id="8" xr3:uid="{BAAD79B7-1915-4A61-91E5-E55F79201DE9}" name="Column8">
      <calculatedColumnFormula>IF((VLOOKUP(Board!$A5,Kanban!$A$4:$G$28,7,FALSE))=Board!H$3,_xlfn.CONCAT(VLOOKUP(Board!$A5,Kanban!$A$4:$G$28,4,FALSE)," - ",VLOOKUP(Board!$A5,Kanban!$A$4:$G$28,6,FALSE)),"")</calculatedColumnFormula>
    </tableColumn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atthompson.com/product/kanban-board-for-excel-professional/" TargetMode="External"/><Relationship Id="rId1" Type="http://schemas.openxmlformats.org/officeDocument/2006/relationships/hyperlink" Target="https://natthompson.com/kanban-board-for-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tthompson.com/product/kanban-board-for-excel-professiona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tthompson.com/product/kanban-board-for-excel-professiona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tthompson.com/product/kanban-board-for-excel-professiona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atthompson.com/product/kanban-board-for-excel-profess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91820-54C8-433E-AEBB-C18687372422}">
  <dimension ref="A1:H29"/>
  <sheetViews>
    <sheetView tabSelected="1" topLeftCell="A2" workbookViewId="0">
      <selection activeCell="D4" sqref="D4"/>
    </sheetView>
  </sheetViews>
  <sheetFormatPr defaultRowHeight="15" x14ac:dyDescent="0.25"/>
  <cols>
    <col min="1" max="1" width="49.42578125" customWidth="1"/>
    <col min="3" max="3" width="25" bestFit="1" customWidth="1"/>
  </cols>
  <sheetData>
    <row r="1" spans="1:8" ht="23.25" x14ac:dyDescent="0.35">
      <c r="A1" s="12" t="s">
        <v>46</v>
      </c>
    </row>
    <row r="2" spans="1:8" ht="18" thickBot="1" x14ac:dyDescent="0.35">
      <c r="A2" s="2" t="s">
        <v>48</v>
      </c>
      <c r="C2" t="s">
        <v>51</v>
      </c>
      <c r="D2" s="10" t="s">
        <v>52</v>
      </c>
    </row>
    <row r="3" spans="1:8" ht="15.75" thickTop="1" x14ac:dyDescent="0.25">
      <c r="C3" t="s">
        <v>54</v>
      </c>
      <c r="D3" s="10" t="s">
        <v>60</v>
      </c>
    </row>
    <row r="4" spans="1:8" x14ac:dyDescent="0.25">
      <c r="D4" s="10"/>
    </row>
    <row r="5" spans="1:8" x14ac:dyDescent="0.25">
      <c r="A5" s="1" t="s">
        <v>47</v>
      </c>
    </row>
    <row r="7" spans="1:8" x14ac:dyDescent="0.25">
      <c r="A7" t="s">
        <v>49</v>
      </c>
    </row>
    <row r="9" spans="1:8" x14ac:dyDescent="0.25">
      <c r="A9" t="s">
        <v>50</v>
      </c>
    </row>
    <row r="11" spans="1:8" ht="60" customHeight="1" x14ac:dyDescent="0.25">
      <c r="A11" s="14" t="s">
        <v>53</v>
      </c>
      <c r="B11" s="14"/>
      <c r="C11" s="14"/>
      <c r="D11" s="14"/>
      <c r="E11" s="14"/>
      <c r="F11" s="14"/>
      <c r="G11" s="14"/>
      <c r="H11" s="14"/>
    </row>
    <row r="12" spans="1:8" x14ac:dyDescent="0.25">
      <c r="A12" s="1" t="s">
        <v>55</v>
      </c>
    </row>
    <row r="13" spans="1:8" x14ac:dyDescent="0.25">
      <c r="A13" s="13" t="s">
        <v>56</v>
      </c>
      <c r="B13" s="13"/>
      <c r="C13" s="13"/>
      <c r="D13" s="13"/>
      <c r="E13" s="13"/>
      <c r="F13" s="13"/>
      <c r="G13" s="13"/>
      <c r="H13" s="13"/>
    </row>
    <row r="14" spans="1:8" x14ac:dyDescent="0.25">
      <c r="A14" s="13" t="s">
        <v>57</v>
      </c>
      <c r="B14" s="13"/>
      <c r="C14" s="13"/>
      <c r="D14" s="13"/>
      <c r="E14" s="13"/>
      <c r="F14" s="13"/>
      <c r="G14" s="13"/>
      <c r="H14" s="13"/>
    </row>
    <row r="15" spans="1:8" x14ac:dyDescent="0.25">
      <c r="A15" s="13" t="s">
        <v>58</v>
      </c>
      <c r="B15" s="13"/>
      <c r="C15" s="13"/>
      <c r="D15" s="13"/>
      <c r="E15" s="13"/>
      <c r="F15" s="13"/>
      <c r="G15" s="13"/>
      <c r="H15" s="13"/>
    </row>
    <row r="16" spans="1:8" x14ac:dyDescent="0.25">
      <c r="A16" s="13" t="s">
        <v>59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</sheetData>
  <sheetProtection algorithmName="SHA-512" hashValue="VhsQbx8IQwNHE16a85QABvRofipkCaFcNlTWFpGX2siWvi2fzmoM5uLDn1FJ5kFoej/wpTI3dcol1vFvmIYtrw==" saltValue="22XiwhPReyXuS4qLzoLLcQ==" spinCount="100000" sheet="1" objects="1" scenarios="1"/>
  <mergeCells count="18">
    <mergeCell ref="A29:H29"/>
    <mergeCell ref="A23:H23"/>
    <mergeCell ref="A24:H24"/>
    <mergeCell ref="A25:H25"/>
    <mergeCell ref="A26:H26"/>
    <mergeCell ref="A27:H27"/>
    <mergeCell ref="A28:H28"/>
    <mergeCell ref="A22:H22"/>
    <mergeCell ref="A11:H11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</mergeCells>
  <hyperlinks>
    <hyperlink ref="D2" r:id="rId1" xr:uid="{5567195C-6071-4893-8078-10DFC2B86076}"/>
    <hyperlink ref="D3" r:id="rId2" xr:uid="{C2FC76B5-9B9B-4BBC-92B6-444D663B4D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6801-66FA-4FF0-B587-4814E71A37C6}">
  <sheetPr codeName="Sheet1"/>
  <dimension ref="A1:I28"/>
  <sheetViews>
    <sheetView workbookViewId="0">
      <selection activeCell="F20" sqref="F20"/>
    </sheetView>
  </sheetViews>
  <sheetFormatPr defaultRowHeight="15" x14ac:dyDescent="0.25"/>
  <cols>
    <col min="1" max="1" width="9.5703125" bestFit="1" customWidth="1"/>
    <col min="2" max="2" width="12" bestFit="1" customWidth="1"/>
    <col min="3" max="3" width="16.28515625" bestFit="1" customWidth="1"/>
    <col min="4" max="4" width="15.140625" bestFit="1" customWidth="1"/>
    <col min="5" max="5" width="22.7109375" bestFit="1" customWidth="1"/>
    <col min="6" max="6" width="11.28515625" bestFit="1" customWidth="1"/>
    <col min="7" max="7" width="12.85546875" customWidth="1"/>
  </cols>
  <sheetData>
    <row r="1" spans="1:9" ht="19.5" x14ac:dyDescent="0.3">
      <c r="A1" s="6" t="s">
        <v>30</v>
      </c>
      <c r="B1" s="6"/>
      <c r="C1" s="6"/>
      <c r="E1" s="6" t="str">
        <f>'Team Info'!E2</f>
        <v>Team X</v>
      </c>
      <c r="F1" s="6"/>
      <c r="G1" s="6"/>
    </row>
    <row r="3" spans="1:9" x14ac:dyDescent="0.25">
      <c r="A3" t="s">
        <v>15</v>
      </c>
      <c r="B3" t="s">
        <v>13</v>
      </c>
      <c r="C3" t="s">
        <v>14</v>
      </c>
      <c r="D3" t="s">
        <v>11</v>
      </c>
      <c r="E3" t="s">
        <v>12</v>
      </c>
      <c r="F3" t="s">
        <v>0</v>
      </c>
      <c r="G3" t="s">
        <v>1</v>
      </c>
    </row>
    <row r="4" spans="1:9" x14ac:dyDescent="0.25">
      <c r="A4">
        <v>1</v>
      </c>
      <c r="B4" s="8"/>
      <c r="C4" s="8">
        <v>1</v>
      </c>
      <c r="D4" s="8" t="s">
        <v>24</v>
      </c>
      <c r="E4" s="8"/>
      <c r="F4" s="8" t="s">
        <v>5</v>
      </c>
      <c r="G4" s="8" t="s">
        <v>2</v>
      </c>
    </row>
    <row r="5" spans="1:9" x14ac:dyDescent="0.25">
      <c r="A5">
        <v>2</v>
      </c>
      <c r="B5" s="8"/>
      <c r="C5" s="8">
        <v>3</v>
      </c>
      <c r="D5" s="8" t="s">
        <v>25</v>
      </c>
      <c r="E5" s="8"/>
      <c r="F5" s="8" t="s">
        <v>6</v>
      </c>
      <c r="G5" s="8" t="s">
        <v>2</v>
      </c>
    </row>
    <row r="6" spans="1:9" x14ac:dyDescent="0.25">
      <c r="A6">
        <v>3</v>
      </c>
      <c r="B6" s="8"/>
      <c r="C6" s="8">
        <v>5</v>
      </c>
      <c r="D6" s="8" t="s">
        <v>26</v>
      </c>
      <c r="E6" s="8"/>
      <c r="F6" s="8" t="s">
        <v>7</v>
      </c>
      <c r="G6" s="8" t="s">
        <v>3</v>
      </c>
    </row>
    <row r="7" spans="1:9" x14ac:dyDescent="0.25">
      <c r="A7">
        <v>4</v>
      </c>
      <c r="B7" s="8"/>
      <c r="C7" s="8">
        <v>1</v>
      </c>
      <c r="D7" s="8" t="s">
        <v>27</v>
      </c>
      <c r="E7" s="8"/>
      <c r="F7" s="8" t="s">
        <v>8</v>
      </c>
      <c r="G7" s="8" t="s">
        <v>3</v>
      </c>
    </row>
    <row r="8" spans="1:9" x14ac:dyDescent="0.25">
      <c r="A8">
        <v>5</v>
      </c>
      <c r="B8" s="8"/>
      <c r="C8" s="8">
        <v>1</v>
      </c>
      <c r="D8" s="8" t="s">
        <v>27</v>
      </c>
      <c r="E8" s="8"/>
      <c r="F8" s="8" t="s">
        <v>9</v>
      </c>
      <c r="G8" s="8" t="s">
        <v>3</v>
      </c>
    </row>
    <row r="9" spans="1:9" x14ac:dyDescent="0.25">
      <c r="A9">
        <v>6</v>
      </c>
      <c r="B9" s="8"/>
      <c r="C9" s="8">
        <v>5</v>
      </c>
      <c r="D9" s="8" t="s">
        <v>28</v>
      </c>
      <c r="E9" s="8"/>
      <c r="F9" s="8" t="s">
        <v>10</v>
      </c>
      <c r="G9" s="8" t="s">
        <v>4</v>
      </c>
    </row>
    <row r="10" spans="1:9" x14ac:dyDescent="0.25">
      <c r="A10">
        <v>7</v>
      </c>
      <c r="B10" s="8"/>
      <c r="C10" s="8">
        <v>1</v>
      </c>
      <c r="D10" s="8" t="s">
        <v>29</v>
      </c>
      <c r="E10" s="8"/>
      <c r="F10" s="8" t="s">
        <v>6</v>
      </c>
      <c r="G10" s="8" t="s">
        <v>2</v>
      </c>
    </row>
    <row r="11" spans="1:9" x14ac:dyDescent="0.25">
      <c r="A11">
        <v>8</v>
      </c>
      <c r="B11" s="8"/>
      <c r="C11" s="8">
        <v>1</v>
      </c>
      <c r="D11" s="8" t="s">
        <v>35</v>
      </c>
      <c r="E11" s="8" t="s">
        <v>36</v>
      </c>
      <c r="F11" s="8" t="s">
        <v>5</v>
      </c>
      <c r="G11" s="8" t="s">
        <v>34</v>
      </c>
    </row>
    <row r="12" spans="1:9" x14ac:dyDescent="0.25">
      <c r="A12">
        <v>9</v>
      </c>
      <c r="B12" s="8"/>
      <c r="C12" s="8">
        <v>1</v>
      </c>
      <c r="D12" s="8" t="s">
        <v>39</v>
      </c>
      <c r="E12" s="8" t="s">
        <v>40</v>
      </c>
      <c r="F12" s="8" t="s">
        <v>6</v>
      </c>
      <c r="G12" s="8" t="s">
        <v>34</v>
      </c>
    </row>
    <row r="13" spans="1:9" x14ac:dyDescent="0.25">
      <c r="A13">
        <v>10</v>
      </c>
      <c r="B13" s="8"/>
      <c r="C13" s="8"/>
      <c r="D13" s="8"/>
      <c r="E13" s="8"/>
      <c r="F13" s="8"/>
      <c r="G13" s="8"/>
    </row>
    <row r="14" spans="1:9" x14ac:dyDescent="0.25">
      <c r="A14" s="11">
        <v>11</v>
      </c>
      <c r="B14" s="11"/>
      <c r="C14" s="11"/>
      <c r="D14" s="11"/>
      <c r="E14" s="11"/>
      <c r="F14" s="11"/>
      <c r="G14" s="11"/>
      <c r="I14" t="s">
        <v>42</v>
      </c>
    </row>
    <row r="15" spans="1:9" x14ac:dyDescent="0.25">
      <c r="A15" s="11">
        <v>12</v>
      </c>
      <c r="B15" s="11"/>
      <c r="C15" s="11"/>
      <c r="D15" s="11"/>
      <c r="E15" s="11"/>
      <c r="F15" s="11"/>
      <c r="G15" s="11"/>
      <c r="I15" s="10" t="s">
        <v>60</v>
      </c>
    </row>
    <row r="16" spans="1:9" x14ac:dyDescent="0.25">
      <c r="A16" s="11">
        <v>13</v>
      </c>
      <c r="B16" s="11"/>
      <c r="C16" s="11"/>
      <c r="D16" s="11"/>
      <c r="E16" s="11"/>
      <c r="F16" s="11"/>
      <c r="G16" s="11"/>
    </row>
    <row r="17" spans="1:7" x14ac:dyDescent="0.25">
      <c r="A17" s="11">
        <v>14</v>
      </c>
      <c r="B17" s="11"/>
      <c r="C17" s="11"/>
      <c r="D17" s="11"/>
      <c r="E17" s="11"/>
      <c r="F17" s="11"/>
      <c r="G17" s="11"/>
    </row>
    <row r="18" spans="1:7" x14ac:dyDescent="0.25">
      <c r="A18" s="11">
        <v>15</v>
      </c>
      <c r="B18" s="11"/>
      <c r="C18" s="11"/>
      <c r="D18" s="11"/>
      <c r="E18" s="11"/>
      <c r="F18" s="11"/>
      <c r="G18" s="11"/>
    </row>
    <row r="19" spans="1:7" x14ac:dyDescent="0.25">
      <c r="A19" s="11">
        <v>16</v>
      </c>
      <c r="B19" s="11"/>
      <c r="C19" s="11"/>
      <c r="D19" s="11"/>
      <c r="E19" s="11"/>
      <c r="F19" s="11"/>
      <c r="G19" s="11"/>
    </row>
    <row r="20" spans="1:7" x14ac:dyDescent="0.25">
      <c r="A20" s="11">
        <v>17</v>
      </c>
      <c r="B20" s="11"/>
      <c r="C20" s="11"/>
      <c r="D20" s="11"/>
      <c r="E20" s="11"/>
      <c r="F20" s="11"/>
      <c r="G20" s="11"/>
    </row>
    <row r="21" spans="1:7" x14ac:dyDescent="0.25">
      <c r="A21" s="11">
        <v>18</v>
      </c>
      <c r="B21" s="11"/>
      <c r="C21" s="11"/>
      <c r="D21" s="11"/>
      <c r="E21" s="11"/>
      <c r="F21" s="11"/>
      <c r="G21" s="11"/>
    </row>
    <row r="22" spans="1:7" x14ac:dyDescent="0.25">
      <c r="A22" s="11">
        <v>19</v>
      </c>
      <c r="B22" s="11"/>
      <c r="C22" s="11"/>
      <c r="D22" s="11"/>
      <c r="E22" s="11"/>
      <c r="F22" s="11"/>
      <c r="G22" s="11"/>
    </row>
    <row r="23" spans="1:7" x14ac:dyDescent="0.25">
      <c r="A23" s="11">
        <v>20</v>
      </c>
      <c r="B23" s="11"/>
      <c r="C23" s="11"/>
      <c r="D23" s="11"/>
      <c r="E23" s="11"/>
      <c r="F23" s="11"/>
      <c r="G23" s="11"/>
    </row>
    <row r="24" spans="1:7" x14ac:dyDescent="0.25">
      <c r="A24" s="11">
        <v>21</v>
      </c>
      <c r="B24" s="11"/>
      <c r="C24" s="11"/>
      <c r="D24" s="11"/>
      <c r="E24" s="11"/>
      <c r="F24" s="11"/>
      <c r="G24" s="11"/>
    </row>
    <row r="25" spans="1:7" x14ac:dyDescent="0.25">
      <c r="A25" s="11">
        <v>22</v>
      </c>
      <c r="B25" s="11"/>
      <c r="C25" s="11"/>
      <c r="D25" s="11"/>
      <c r="E25" s="11"/>
      <c r="F25" s="11"/>
      <c r="G25" s="11"/>
    </row>
    <row r="26" spans="1:7" x14ac:dyDescent="0.25">
      <c r="A26" s="11">
        <v>23</v>
      </c>
      <c r="B26" s="11"/>
      <c r="C26" s="11"/>
      <c r="D26" s="11"/>
      <c r="E26" s="11"/>
      <c r="F26" s="11"/>
      <c r="G26" s="11"/>
    </row>
    <row r="27" spans="1:7" x14ac:dyDescent="0.25">
      <c r="A27" s="11">
        <v>24</v>
      </c>
      <c r="B27" s="11"/>
      <c r="C27" s="11"/>
      <c r="D27" s="11"/>
      <c r="E27" s="11"/>
      <c r="F27" s="11"/>
      <c r="G27" s="11"/>
    </row>
    <row r="28" spans="1:7" x14ac:dyDescent="0.25">
      <c r="A28" s="11">
        <v>25</v>
      </c>
      <c r="B28" s="11"/>
      <c r="C28" s="11"/>
      <c r="D28" s="11"/>
      <c r="E28" s="11"/>
      <c r="F28" s="11"/>
      <c r="G28" s="11"/>
    </row>
  </sheetData>
  <sheetProtection algorithmName="SHA-512" hashValue="YK6JyKPbH/MddnUGNDdCYErWMm4eeV2cG6BbPYTItjLKa/oqlrJXEfxzraQmaBipDNrGLe/ci9/4dzfmzAfo5w==" saltValue="unxA3lgrSBGgIt8DXCb0tg==" spinCount="100000" sheet="1" objects="1" scenarios="1"/>
  <dataValidations count="3">
    <dataValidation type="whole" allowBlank="1" showInputMessage="1" showErrorMessage="1" promptTitle="Task Rank" prompt="rank the task priority" sqref="B4:B28" xr:uid="{37ACC858-27E6-40A2-8995-3237EDEC3A34}">
      <formula1>1</formula1>
      <formula2>25</formula2>
    </dataValidation>
    <dataValidation type="textLength" allowBlank="1" showInputMessage="1" showErrorMessage="1" promptTitle="Task name" prompt="enter a task name (32 characters max)" sqref="D4:D28" xr:uid="{AD0B4417-F875-4F19-8651-D48CF36DB9F6}">
      <formula1>3</formula1>
      <formula2>32</formula2>
    </dataValidation>
    <dataValidation type="textLength" allowBlank="1" showInputMessage="1" showErrorMessage="1" promptTitle="Task Description" prompt="enter a description for the task (max 1024 characters)" sqref="E4:E28" xr:uid="{22518061-C0AD-4C51-8D94-6FC171E4B182}">
      <formula1>0</formula1>
      <formula2>1024</formula2>
    </dataValidation>
  </dataValidations>
  <hyperlinks>
    <hyperlink ref="I15" r:id="rId1" xr:uid="{C109A9B7-22F0-4309-9BCB-5BA231108924}"/>
  </hyperlink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Kanban State" prompt="choose the kanban state for this task" xr:uid="{A6CDDDD9-F34C-4564-A022-9462838427F5}">
          <x14:formula1>
            <xm:f>'Workflow States'!$A$2:$A$11</xm:f>
          </x14:formula1>
          <xm:sqref>G4:G27</xm:sqref>
        </x14:dataValidation>
        <x14:dataValidation type="list" allowBlank="1" showInputMessage="1" showErrorMessage="1" promptTitle="Point Value" prompt="choose an estimated point value" xr:uid="{EBF6B828-6031-4AD9-BAD2-F2452E4FB17B}">
          <x14:formula1>
            <xm:f>Points!$A$2:$A$25</xm:f>
          </x14:formula1>
          <xm:sqref>C4:C28</xm:sqref>
        </x14:dataValidation>
        <x14:dataValidation type="list" allowBlank="1" showInputMessage="1" showErrorMessage="1" promptTitle="Assigned To" prompt="select assigned team member" xr:uid="{02DBF8DD-4D5E-4B12-B1FB-FC4B9F4E5B55}">
          <x14:formula1>
            <xm:f>'Team Info'!$A$2:$A$25</xm:f>
          </x14:formula1>
          <xm:sqref>F4:F28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C4BA1-5D8C-41D6-A06D-E6D8C0E46095}">
  <sheetPr codeName="Sheet4"/>
  <dimension ref="A1:H29"/>
  <sheetViews>
    <sheetView topLeftCell="B1" workbookViewId="0">
      <selection activeCell="C7" sqref="C7"/>
    </sheetView>
  </sheetViews>
  <sheetFormatPr defaultRowHeight="15" x14ac:dyDescent="0.25"/>
  <cols>
    <col min="1" max="1" width="10.5703125" hidden="1" customWidth="1"/>
    <col min="2" max="8" width="23.140625" customWidth="1"/>
  </cols>
  <sheetData>
    <row r="1" spans="1:8" ht="20.25" thickBot="1" x14ac:dyDescent="0.35">
      <c r="B1" s="5" t="s">
        <v>30</v>
      </c>
      <c r="C1" s="5"/>
      <c r="D1" s="5" t="str">
        <f>'Team Info'!E2</f>
        <v>Team X</v>
      </c>
      <c r="E1" s="5"/>
      <c r="F1" s="5"/>
      <c r="G1" s="5"/>
      <c r="H1" s="5"/>
    </row>
    <row r="2" spans="1:8" ht="15.75" thickTop="1" x14ac:dyDescent="0.25"/>
    <row r="3" spans="1:8" s="4" customFormat="1" ht="18" thickBot="1" x14ac:dyDescent="0.35">
      <c r="A3" s="3"/>
      <c r="B3" s="7" t="str">
        <f>IF(NOT(ISBLANK('Workflow States'!$A2)),VLOOKUP('Workflow States'!$A2,'Workflow States'!$A:$A,1,FALSE),"")</f>
        <v>To Do</v>
      </c>
      <c r="C3" s="7" t="str">
        <f>IF(NOT(ISBLANK('Workflow States'!$A3)),VLOOKUP('Workflow States'!$A3,'Workflow States'!$A:$A,1,FALSE),"")</f>
        <v>Doing</v>
      </c>
      <c r="D3" s="7" t="str">
        <f>IF(NOT(ISBLANK('Workflow States'!$A4)),VLOOKUP('Workflow States'!$A4,'Workflow States'!$A:$A,1,FALSE),"")</f>
        <v>Done</v>
      </c>
      <c r="E3" s="7" t="str">
        <f>IF(NOT(ISBLANK('Workflow States'!$A5)),VLOOKUP('Workflow States'!$A5,'Workflow States'!$A:$A,1,FALSE)," ")</f>
        <v>State 4</v>
      </c>
      <c r="F3" s="7" t="str">
        <f>IF(NOT(ISBLANK('Workflow States'!$A6)),VLOOKUP('Workflow States'!$A6,'Workflow States'!$A:$A,1,FALSE)," ")</f>
        <v xml:space="preserve"> </v>
      </c>
      <c r="G3" s="7" t="str">
        <f>IF(NOT(ISBLANK('Workflow States'!$A7)),VLOOKUP('Workflow States'!$A7,'Workflow States'!$A:$A,1,FALSE)," ")</f>
        <v xml:space="preserve"> </v>
      </c>
      <c r="H3" s="7" t="str">
        <f>IF(NOT(ISBLANK('Workflow States'!$A8)),VLOOKUP('Workflow States'!$A8,'Workflow States'!$A:$A,1,FALSE)," ")</f>
        <v xml:space="preserve"> </v>
      </c>
    </row>
    <row r="4" spans="1:8" hidden="1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</row>
    <row r="5" spans="1:8" ht="15.75" thickTop="1" x14ac:dyDescent="0.25">
      <c r="A5">
        <v>1</v>
      </c>
      <c r="B5" t="str">
        <f>IF((VLOOKUP(Board!$A5,Kanban!$A$4:$G$28,7,FALSE))=Board!B$3,_xlfn.CONCAT(VLOOKUP(Board!$A5,Kanban!$A$4:$G$28,4,FALSE)," - ",VLOOKUP(Board!$A5,Kanban!$A$4:$G$28,6,FALSE)),"")</f>
        <v>Research - Bob</v>
      </c>
      <c r="C5" t="str">
        <f>IF((VLOOKUP(Board!$A5,Kanban!$A$4:$G$28,7,FALSE))=Board!C$3,_xlfn.CONCAT(VLOOKUP(Board!$A5,Kanban!$A$4:$G$28,4,FALSE)," - ",VLOOKUP(Board!$A5,Kanban!$A$4:$G$28,6,FALSE)),"")</f>
        <v/>
      </c>
      <c r="D5" t="str">
        <f>IF((VLOOKUP(Board!$A5,Kanban!$A$4:$G$28,7,FALSE))=Board!D$3,_xlfn.CONCAT(VLOOKUP(Board!$A5,Kanban!$A$4:$G$28,4,FALSE)," - ",VLOOKUP(Board!$A5,Kanban!$A$4:$G$28,6,FALSE)),"")</f>
        <v/>
      </c>
      <c r="E5" t="str">
        <f>IF((VLOOKUP(Board!$A5,Kanban!$A$4:$G$28,7,FALSE))=Board!E$3,_xlfn.CONCAT(VLOOKUP(Board!$A5,Kanban!$A$4:$G$28,4,FALSE)," - ",VLOOKUP(Board!$A5,Kanban!$A$4:$G$28,6,FALSE)),"")</f>
        <v/>
      </c>
      <c r="F5" t="str">
        <f>IF((VLOOKUP(Board!$A5,Kanban!$A$4:$G$28,7,FALSE))=Board!F$3,_xlfn.CONCAT(VLOOKUP(Board!$A5,Kanban!$A$4:$G$28,4,FALSE)," - ",VLOOKUP(Board!$A5,Kanban!$A$4:$G$28,6,FALSE)),"")</f>
        <v/>
      </c>
      <c r="G5" t="str">
        <f>IF((VLOOKUP(Board!$A5,Kanban!$A$4:$G$28,7,FALSE))=Board!G$3,_xlfn.CONCAT(VLOOKUP(Board!$A5,Kanban!$A$4:$G$28,4,FALSE)," - ",VLOOKUP(Board!$A5,Kanban!$A$4:$G$28,6,FALSE)),"")</f>
        <v/>
      </c>
      <c r="H5" t="str">
        <f>IF((VLOOKUP(Board!$A5,Kanban!$A$4:$G$28,7,FALSE))=Board!H$3,_xlfn.CONCAT(VLOOKUP(Board!$A5,Kanban!$A$4:$G$28,4,FALSE)," - ",VLOOKUP(Board!$A5,Kanban!$A$4:$G$28,6,FALSE)),"")</f>
        <v/>
      </c>
    </row>
    <row r="6" spans="1:8" x14ac:dyDescent="0.25">
      <c r="A6">
        <v>2</v>
      </c>
      <c r="B6" t="str">
        <f>IF((VLOOKUP(Board!$A6,Kanban!$A$4:$G$28,7,FALSE))=Board!B$3,_xlfn.CONCAT(VLOOKUP(Board!$A6,Kanban!$A$4:$G$28,4,FALSE)," - ",VLOOKUP(Board!$A6,Kanban!$A$4:$G$28,6,FALSE)),"")</f>
        <v>Design - Juan</v>
      </c>
      <c r="C6" t="str">
        <f>IF((VLOOKUP(Board!$A6,Kanban!$A$4:$G$28,7,FALSE))=Board!C$3,_xlfn.CONCAT(VLOOKUP(Board!$A6,Kanban!$A$4:$G$28,4,FALSE)," - ",VLOOKUP(Board!$A6,Kanban!$A$4:$G$28,6,FALSE)),"")</f>
        <v/>
      </c>
      <c r="D6" t="str">
        <f>IF((VLOOKUP(Board!$A6,Kanban!$A$4:$G$28,7,FALSE))=Board!D$3,_xlfn.CONCAT(VLOOKUP(Board!$A6,Kanban!$A$4:$G$28,4,FALSE)," - ",VLOOKUP(Board!$A6,Kanban!$A$4:$G$28,6,FALSE)),"")</f>
        <v/>
      </c>
      <c r="E6" t="str">
        <f>IF((VLOOKUP(Board!$A6,Kanban!$A$4:$G$28,7,FALSE))=Board!E$3,_xlfn.CONCAT(VLOOKUP(Board!$A6,Kanban!$A$4:$G$28,4,FALSE)," - ",VLOOKUP(Board!$A6,Kanban!$A$4:$G$28,6,FALSE)),"")</f>
        <v/>
      </c>
      <c r="F6" t="str">
        <f>IF((VLOOKUP(Board!$A6,Kanban!$A$4:$G$28,7,FALSE))=Board!F$3,_xlfn.CONCAT(VLOOKUP(Board!$A6,Kanban!$A$4:$G$28,4,FALSE)," - ",VLOOKUP(Board!$A6,Kanban!$A$4:$G$28,6,FALSE)),"")</f>
        <v/>
      </c>
      <c r="G6" t="str">
        <f>IF((VLOOKUP(Board!$A6,Kanban!$A$4:$G$28,7,FALSE))=Board!G$3,_xlfn.CONCAT(VLOOKUP(Board!$A6,Kanban!$A$4:$G$28,4,FALSE)," - ",VLOOKUP(Board!$A6,Kanban!$A$4:$G$28,6,FALSE)),"")</f>
        <v/>
      </c>
      <c r="H6" t="str">
        <f>IF((VLOOKUP(Board!$A6,Kanban!$A$4:$G$28,7,FALSE))=Board!H$3,_xlfn.CONCAT(VLOOKUP(Board!$A6,Kanban!$A$4:$G$28,4,FALSE)," - ",VLOOKUP(Board!$A6,Kanban!$A$4:$G$28,6,FALSE)),"")</f>
        <v/>
      </c>
    </row>
    <row r="7" spans="1:8" x14ac:dyDescent="0.25">
      <c r="A7">
        <v>3</v>
      </c>
      <c r="B7" t="str">
        <f>IF((VLOOKUP(Board!$A7,Kanban!$A$4:$G$28,7,FALSE))=Board!B$3,_xlfn.CONCAT(VLOOKUP(Board!$A7,Kanban!$A$4:$G$28,4,FALSE)," - ",VLOOKUP(Board!$A7,Kanban!$A$4:$G$28,6,FALSE)),"")</f>
        <v/>
      </c>
      <c r="C7" t="str">
        <f>IF((VLOOKUP(Board!$A7,Kanban!$A$4:$G$28,7,FALSE))=Board!C$3,_xlfn.CONCAT(VLOOKUP(Board!$A7,Kanban!$A$4:$G$28,4,FALSE)," - ",VLOOKUP(Board!$A7,Kanban!$A$4:$G$28,6,FALSE)),"")</f>
        <v>Develop - Anita</v>
      </c>
      <c r="D7" t="str">
        <f>IF((VLOOKUP(Board!$A7,Kanban!$A$4:$G$28,7,FALSE))=Board!D$3,_xlfn.CONCAT(VLOOKUP(Board!$A7,Kanban!$A$4:$G$28,4,FALSE)," - ",VLOOKUP(Board!$A7,Kanban!$A$4:$G$28,6,FALSE)),"")</f>
        <v/>
      </c>
      <c r="E7" t="str">
        <f>IF((VLOOKUP(Board!$A7,Kanban!$A$4:$G$28,7,FALSE))=Board!E$3,_xlfn.CONCAT(VLOOKUP(Board!$A7,Kanban!$A$4:$G$28,4,FALSE)," - ",VLOOKUP(Board!$A7,Kanban!$A$4:$G$28,6,FALSE)),"")</f>
        <v/>
      </c>
      <c r="F7" t="str">
        <f>IF((VLOOKUP(Board!$A7,Kanban!$A$4:$G$28,7,FALSE))=Board!F$3,_xlfn.CONCAT(VLOOKUP(Board!$A7,Kanban!$A$4:$G$28,4,FALSE)," - ",VLOOKUP(Board!$A7,Kanban!$A$4:$G$28,6,FALSE)),"")</f>
        <v/>
      </c>
      <c r="G7" t="str">
        <f>IF((VLOOKUP(Board!$A7,Kanban!$A$4:$G$28,7,FALSE))=Board!G$3,_xlfn.CONCAT(VLOOKUP(Board!$A7,Kanban!$A$4:$G$28,4,FALSE)," - ",VLOOKUP(Board!$A7,Kanban!$A$4:$G$28,6,FALSE)),"")</f>
        <v/>
      </c>
      <c r="H7" t="str">
        <f>IF((VLOOKUP(Board!$A7,Kanban!$A$4:$G$28,7,FALSE))=Board!H$3,_xlfn.CONCAT(VLOOKUP(Board!$A7,Kanban!$A$4:$G$28,4,FALSE)," - ",VLOOKUP(Board!$A7,Kanban!$A$4:$G$28,6,FALSE)),"")</f>
        <v/>
      </c>
    </row>
    <row r="8" spans="1:8" x14ac:dyDescent="0.25">
      <c r="A8">
        <v>4</v>
      </c>
      <c r="B8" t="str">
        <f>IF((VLOOKUP(Board!$A8,Kanban!$A$4:$G$28,7,FALSE))=Board!B$3,_xlfn.CONCAT(VLOOKUP(Board!$A8,Kanban!$A$4:$G$28,4,FALSE)," - ",VLOOKUP(Board!$A8,Kanban!$A$4:$G$28,6,FALSE)),"")</f>
        <v/>
      </c>
      <c r="C8" t="str">
        <f>IF((VLOOKUP(Board!$A8,Kanban!$A$4:$G$28,7,FALSE))=Board!C$3,_xlfn.CONCAT(VLOOKUP(Board!$A8,Kanban!$A$4:$G$28,4,FALSE)," - ",VLOOKUP(Board!$A8,Kanban!$A$4:$G$28,6,FALSE)),"")</f>
        <v>Bug Fix - Francis</v>
      </c>
      <c r="D8" t="str">
        <f>IF((VLOOKUP(Board!$A8,Kanban!$A$4:$G$28,7,FALSE))=Board!D$3,_xlfn.CONCAT(VLOOKUP(Board!$A8,Kanban!$A$4:$G$28,4,FALSE)," - ",VLOOKUP(Board!$A8,Kanban!$A$4:$G$28,6,FALSE)),"")</f>
        <v/>
      </c>
      <c r="E8" t="str">
        <f>IF((VLOOKUP(Board!$A8,Kanban!$A$4:$G$28,7,FALSE))=Board!E$3,_xlfn.CONCAT(VLOOKUP(Board!$A8,Kanban!$A$4:$G$28,4,FALSE)," - ",VLOOKUP(Board!$A8,Kanban!$A$4:$G$28,6,FALSE)),"")</f>
        <v/>
      </c>
      <c r="F8" t="str">
        <f>IF((VLOOKUP(Board!$A8,Kanban!$A$4:$G$28,7,FALSE))=Board!F$3,_xlfn.CONCAT(VLOOKUP(Board!$A8,Kanban!$A$4:$G$28,4,FALSE)," - ",VLOOKUP(Board!$A8,Kanban!$A$4:$G$28,6,FALSE)),"")</f>
        <v/>
      </c>
      <c r="G8" t="str">
        <f>IF((VLOOKUP(Board!$A8,Kanban!$A$4:$G$28,7,FALSE))=Board!G$3,_xlfn.CONCAT(VLOOKUP(Board!$A8,Kanban!$A$4:$G$28,4,FALSE)," - ",VLOOKUP(Board!$A8,Kanban!$A$4:$G$28,6,FALSE)),"")</f>
        <v/>
      </c>
      <c r="H8" t="str">
        <f>IF((VLOOKUP(Board!$A8,Kanban!$A$4:$G$28,7,FALSE))=Board!H$3,_xlfn.CONCAT(VLOOKUP(Board!$A8,Kanban!$A$4:$G$28,4,FALSE)," - ",VLOOKUP(Board!$A8,Kanban!$A$4:$G$28,6,FALSE)),"")</f>
        <v/>
      </c>
    </row>
    <row r="9" spans="1:8" x14ac:dyDescent="0.25">
      <c r="A9">
        <v>5</v>
      </c>
      <c r="B9" t="str">
        <f>IF((VLOOKUP(Board!$A9,Kanban!$A$4:$G$28,7,FALSE))=Board!B$3,_xlfn.CONCAT(VLOOKUP(Board!$A9,Kanban!$A$4:$G$28,4,FALSE)," - ",VLOOKUP(Board!$A9,Kanban!$A$4:$G$28,6,FALSE)),"")</f>
        <v/>
      </c>
      <c r="C9" t="str">
        <f>IF((VLOOKUP(Board!$A9,Kanban!$A$4:$G$28,7,FALSE))=Board!C$3,_xlfn.CONCAT(VLOOKUP(Board!$A9,Kanban!$A$4:$G$28,4,FALSE)," - ",VLOOKUP(Board!$A9,Kanban!$A$4:$G$28,6,FALSE)),"")</f>
        <v>Bug Fix - Karen</v>
      </c>
      <c r="D9" t="str">
        <f>IF((VLOOKUP(Board!$A9,Kanban!$A$4:$G$28,7,FALSE))=Board!D$3,_xlfn.CONCAT(VLOOKUP(Board!$A9,Kanban!$A$4:$G$28,4,FALSE)," - ",VLOOKUP(Board!$A9,Kanban!$A$4:$G$28,6,FALSE)),"")</f>
        <v/>
      </c>
      <c r="E9" t="str">
        <f>IF((VLOOKUP(Board!$A9,Kanban!$A$4:$G$28,7,FALSE))=Board!E$3,_xlfn.CONCAT(VLOOKUP(Board!$A9,Kanban!$A$4:$G$28,4,FALSE)," - ",VLOOKUP(Board!$A9,Kanban!$A$4:$G$28,6,FALSE)),"")</f>
        <v/>
      </c>
      <c r="F9" t="str">
        <f>IF((VLOOKUP(Board!$A9,Kanban!$A$4:$G$28,7,FALSE))=Board!F$3,_xlfn.CONCAT(VLOOKUP(Board!$A9,Kanban!$A$4:$G$28,4,FALSE)," - ",VLOOKUP(Board!$A9,Kanban!$A$4:$G$28,6,FALSE)),"")</f>
        <v/>
      </c>
      <c r="G9" t="str">
        <f>IF((VLOOKUP(Board!$A9,Kanban!$A$4:$G$28,7,FALSE))=Board!G$3,_xlfn.CONCAT(VLOOKUP(Board!$A9,Kanban!$A$4:$G$28,4,FALSE)," - ",VLOOKUP(Board!$A9,Kanban!$A$4:$G$28,6,FALSE)),"")</f>
        <v/>
      </c>
      <c r="H9" t="str">
        <f>IF((VLOOKUP(Board!$A9,Kanban!$A$4:$G$28,7,FALSE))=Board!H$3,_xlfn.CONCAT(VLOOKUP(Board!$A9,Kanban!$A$4:$G$28,4,FALSE)," - ",VLOOKUP(Board!$A9,Kanban!$A$4:$G$28,6,FALSE)),"")</f>
        <v/>
      </c>
    </row>
    <row r="10" spans="1:8" x14ac:dyDescent="0.25">
      <c r="A10">
        <v>6</v>
      </c>
      <c r="B10" t="str">
        <f>IF((VLOOKUP(Board!$A10,Kanban!$A$4:$G$28,7,FALSE))=Board!B$3,_xlfn.CONCAT(VLOOKUP(Board!$A10,Kanban!$A$4:$G$28,4,FALSE)," - ",VLOOKUP(Board!$A10,Kanban!$A$4:$G$28,6,FALSE)),"")</f>
        <v/>
      </c>
      <c r="C10" t="str">
        <f>IF((VLOOKUP(Board!$A10,Kanban!$A$4:$G$28,7,FALSE))=Board!C$3,_xlfn.CONCAT(VLOOKUP(Board!$A10,Kanban!$A$4:$G$28,4,FALSE)," - ",VLOOKUP(Board!$A10,Kanban!$A$4:$G$28,6,FALSE)),"")</f>
        <v/>
      </c>
      <c r="D10" t="str">
        <f>IF((VLOOKUP(Board!$A10,Kanban!$A$4:$G$28,7,FALSE))=Board!D$3,_xlfn.CONCAT(VLOOKUP(Board!$A10,Kanban!$A$4:$G$28,4,FALSE)," - ",VLOOKUP(Board!$A10,Kanban!$A$4:$G$28,6,FALSE)),"")</f>
        <v>Meeting - Bill</v>
      </c>
      <c r="E10" t="str">
        <f>IF((VLOOKUP(Board!$A10,Kanban!$A$4:$G$28,7,FALSE))=Board!E$3,_xlfn.CONCAT(VLOOKUP(Board!$A10,Kanban!$A$4:$G$28,4,FALSE)," - ",VLOOKUP(Board!$A10,Kanban!$A$4:$G$28,6,FALSE)),"")</f>
        <v/>
      </c>
      <c r="F10" t="str">
        <f>IF((VLOOKUP(Board!$A10,Kanban!$A$4:$G$28,7,FALSE))=Board!F$3,_xlfn.CONCAT(VLOOKUP(Board!$A10,Kanban!$A$4:$G$28,4,FALSE)," - ",VLOOKUP(Board!$A10,Kanban!$A$4:$G$28,6,FALSE)),"")</f>
        <v/>
      </c>
      <c r="G10" t="str">
        <f>IF((VLOOKUP(Board!$A10,Kanban!$A$4:$G$28,7,FALSE))=Board!G$3,_xlfn.CONCAT(VLOOKUP(Board!$A10,Kanban!$A$4:$G$28,4,FALSE)," - ",VLOOKUP(Board!$A10,Kanban!$A$4:$G$28,6,FALSE)),"")</f>
        <v/>
      </c>
      <c r="H10" t="str">
        <f>IF((VLOOKUP(Board!$A10,Kanban!$A$4:$G$28,7,FALSE))=Board!H$3,_xlfn.CONCAT(VLOOKUP(Board!$A10,Kanban!$A$4:$G$28,4,FALSE)," - ",VLOOKUP(Board!$A10,Kanban!$A$4:$G$28,6,FALSE)),"")</f>
        <v/>
      </c>
    </row>
    <row r="11" spans="1:8" x14ac:dyDescent="0.25">
      <c r="A11">
        <v>7</v>
      </c>
      <c r="B11" t="str">
        <f>IF((VLOOKUP(Board!$A11,Kanban!$A$4:$G$28,7,FALSE))=Board!B$3,_xlfn.CONCAT(VLOOKUP(Board!$A11,Kanban!$A$4:$G$28,4,FALSE)," - ",VLOOKUP(Board!$A11,Kanban!$A$4:$G$28,6,FALSE)),"")</f>
        <v>Conference Call - Juan</v>
      </c>
      <c r="C11" t="str">
        <f>IF((VLOOKUP(Board!$A11,Kanban!$A$4:$G$28,7,FALSE))=Board!C$3,_xlfn.CONCAT(VLOOKUP(Board!$A11,Kanban!$A$4:$G$28,4,FALSE)," - ",VLOOKUP(Board!$A11,Kanban!$A$4:$G$28,6,FALSE)),"")</f>
        <v/>
      </c>
      <c r="D11" t="str">
        <f>IF((VLOOKUP(Board!$A11,Kanban!$A$4:$G$28,7,FALSE))=Board!D$3,_xlfn.CONCAT(VLOOKUP(Board!$A11,Kanban!$A$4:$G$28,4,FALSE)," - ",VLOOKUP(Board!$A11,Kanban!$A$4:$G$28,6,FALSE)),"")</f>
        <v/>
      </c>
      <c r="E11" t="str">
        <f>IF((VLOOKUP(Board!$A11,Kanban!$A$4:$G$28,7,FALSE))=Board!E$3,_xlfn.CONCAT(VLOOKUP(Board!$A11,Kanban!$A$4:$G$28,4,FALSE)," - ",VLOOKUP(Board!$A11,Kanban!$A$4:$G$28,6,FALSE)),"")</f>
        <v/>
      </c>
      <c r="F11" t="str">
        <f>IF((VLOOKUP(Board!$A11,Kanban!$A$4:$G$28,7,FALSE))=Board!F$3,_xlfn.CONCAT(VLOOKUP(Board!$A11,Kanban!$A$4:$G$28,4,FALSE)," - ",VLOOKUP(Board!$A11,Kanban!$A$4:$G$28,6,FALSE)),"")</f>
        <v/>
      </c>
      <c r="G11" t="str">
        <f>IF((VLOOKUP(Board!$A11,Kanban!$A$4:$G$28,7,FALSE))=Board!G$3,_xlfn.CONCAT(VLOOKUP(Board!$A11,Kanban!$A$4:$G$28,4,FALSE)," - ",VLOOKUP(Board!$A11,Kanban!$A$4:$G$28,6,FALSE)),"")</f>
        <v/>
      </c>
      <c r="H11" t="str">
        <f>IF((VLOOKUP(Board!$A11,Kanban!$A$4:$G$28,7,FALSE))=Board!H$3,_xlfn.CONCAT(VLOOKUP(Board!$A11,Kanban!$A$4:$G$28,4,FALSE)," - ",VLOOKUP(Board!$A11,Kanban!$A$4:$G$28,6,FALSE)),"")</f>
        <v/>
      </c>
    </row>
    <row r="12" spans="1:8" x14ac:dyDescent="0.25">
      <c r="A12">
        <v>8</v>
      </c>
      <c r="B12" t="str">
        <f>IF((VLOOKUP(Board!$A12,Kanban!$A$4:$G$28,7,FALSE))=Board!B$3,_xlfn.CONCAT(VLOOKUP(Board!$A12,Kanban!$A$4:$G$28,4,FALSE)," - ",VLOOKUP(Board!$A12,Kanban!$A$4:$G$28,6,FALSE)),"")</f>
        <v/>
      </c>
      <c r="C12" t="str">
        <f>IF((VLOOKUP(Board!$A12,Kanban!$A$4:$G$28,7,FALSE))=Board!C$3,_xlfn.CONCAT(VLOOKUP(Board!$A12,Kanban!$A$4:$G$28,4,FALSE)," - ",VLOOKUP(Board!$A12,Kanban!$A$4:$G$28,6,FALSE)),"")</f>
        <v/>
      </c>
      <c r="D12" t="str">
        <f>IF((VLOOKUP(Board!$A12,Kanban!$A$4:$G$28,7,FALSE))=Board!D$3,_xlfn.CONCAT(VLOOKUP(Board!$A12,Kanban!$A$4:$G$28,4,FALSE)," - ",VLOOKUP(Board!$A12,Kanban!$A$4:$G$28,6,FALSE)),"")</f>
        <v/>
      </c>
      <c r="E12" t="str">
        <f>IF((VLOOKUP(Board!$A12,Kanban!$A$4:$G$28,7,FALSE))=Board!E$3,_xlfn.CONCAT(VLOOKUP(Board!$A12,Kanban!$A$4:$G$28,4,FALSE)," - ",VLOOKUP(Board!$A12,Kanban!$A$4:$G$28,6,FALSE)),"")</f>
        <v>Paperwork - Bob</v>
      </c>
      <c r="F12" t="str">
        <f>IF((VLOOKUP(Board!$A12,Kanban!$A$4:$G$28,7,FALSE))=Board!F$3,_xlfn.CONCAT(VLOOKUP(Board!$A12,Kanban!$A$4:$G$28,4,FALSE)," - ",VLOOKUP(Board!$A12,Kanban!$A$4:$G$28,6,FALSE)),"")</f>
        <v/>
      </c>
      <c r="G12" t="str">
        <f>IF((VLOOKUP(Board!$A12,Kanban!$A$4:$G$28,7,FALSE))=Board!G$3,_xlfn.CONCAT(VLOOKUP(Board!$A12,Kanban!$A$4:$G$28,4,FALSE)," - ",VLOOKUP(Board!$A12,Kanban!$A$4:$G$28,6,FALSE)),"")</f>
        <v/>
      </c>
      <c r="H12" t="str">
        <f>IF((VLOOKUP(Board!$A12,Kanban!$A$4:$G$28,7,FALSE))=Board!H$3,_xlfn.CONCAT(VLOOKUP(Board!$A12,Kanban!$A$4:$G$28,4,FALSE)," - ",VLOOKUP(Board!$A12,Kanban!$A$4:$G$28,6,FALSE)),"")</f>
        <v/>
      </c>
    </row>
    <row r="13" spans="1:8" x14ac:dyDescent="0.25">
      <c r="A13">
        <v>9</v>
      </c>
      <c r="B13" t="str">
        <f>IF((VLOOKUP(Board!$A13,Kanban!$A$4:$G$28,7,FALSE))=Board!B$3,_xlfn.CONCAT(VLOOKUP(Board!$A13,Kanban!$A$4:$G$28,4,FALSE)," - ",VLOOKUP(Board!$A13,Kanban!$A$4:$G$28,6,FALSE)),"")</f>
        <v/>
      </c>
      <c r="C13" t="str">
        <f>IF((VLOOKUP(Board!$A13,Kanban!$A$4:$G$28,7,FALSE))=Board!C$3,_xlfn.CONCAT(VLOOKUP(Board!$A13,Kanban!$A$4:$G$28,4,FALSE)," - ",VLOOKUP(Board!$A13,Kanban!$A$4:$G$28,6,FALSE)),"")</f>
        <v/>
      </c>
      <c r="D13" t="str">
        <f>IF((VLOOKUP(Board!$A13,Kanban!$A$4:$G$28,7,FALSE))=Board!D$3,_xlfn.CONCAT(VLOOKUP(Board!$A13,Kanban!$A$4:$G$28,4,FALSE)," - ",VLOOKUP(Board!$A13,Kanban!$A$4:$G$28,6,FALSE)),"")</f>
        <v/>
      </c>
      <c r="E13" t="str">
        <f>IF((VLOOKUP(Board!$A13,Kanban!$A$4:$G$28,7,FALSE))=Board!E$3,_xlfn.CONCAT(VLOOKUP(Board!$A13,Kanban!$A$4:$G$28,4,FALSE)," - ",VLOOKUP(Board!$A13,Kanban!$A$4:$G$28,6,FALSE)),"")</f>
        <v>Signoff - Juan</v>
      </c>
      <c r="F13" t="str">
        <f>IF((VLOOKUP(Board!$A13,Kanban!$A$4:$G$28,7,FALSE))=Board!F$3,_xlfn.CONCAT(VLOOKUP(Board!$A13,Kanban!$A$4:$G$28,4,FALSE)," - ",VLOOKUP(Board!$A13,Kanban!$A$4:$G$28,6,FALSE)),"")</f>
        <v/>
      </c>
      <c r="G13" t="str">
        <f>IF((VLOOKUP(Board!$A13,Kanban!$A$4:$G$28,7,FALSE))=Board!G$3,_xlfn.CONCAT(VLOOKUP(Board!$A13,Kanban!$A$4:$G$28,4,FALSE)," - ",VLOOKUP(Board!$A13,Kanban!$A$4:$G$28,6,FALSE)),"")</f>
        <v/>
      </c>
      <c r="H13" t="str">
        <f>IF((VLOOKUP(Board!$A13,Kanban!$A$4:$G$28,7,FALSE))=Board!H$3,_xlfn.CONCAT(VLOOKUP(Board!$A13,Kanban!$A$4:$G$28,4,FALSE)," - ",VLOOKUP(Board!$A13,Kanban!$A$4:$G$28,6,FALSE)),"")</f>
        <v/>
      </c>
    </row>
    <row r="14" spans="1:8" x14ac:dyDescent="0.25">
      <c r="A14">
        <v>10</v>
      </c>
      <c r="B14" t="str">
        <f>IF((VLOOKUP(Board!$A14,Kanban!$A$4:$G$28,7,FALSE))=Board!B$3,_xlfn.CONCAT(VLOOKUP(Board!$A14,Kanban!$A$4:$G$28,4,FALSE)," - ",VLOOKUP(Board!$A14,Kanban!$A$4:$G$28,6,FALSE)),"")</f>
        <v/>
      </c>
      <c r="C14" t="str">
        <f>IF((VLOOKUP(Board!$A14,Kanban!$A$4:$G$28,7,FALSE))=Board!C$3,_xlfn.CONCAT(VLOOKUP(Board!$A14,Kanban!$A$4:$G$28,4,FALSE)," - ",VLOOKUP(Board!$A14,Kanban!$A$4:$G$28,6,FALSE)),"")</f>
        <v/>
      </c>
      <c r="D14" t="str">
        <f>IF((VLOOKUP(Board!$A14,Kanban!$A$4:$G$28,7,FALSE))=Board!D$3,_xlfn.CONCAT(VLOOKUP(Board!$A14,Kanban!$A$4:$G$28,4,FALSE)," - ",VLOOKUP(Board!$A14,Kanban!$A$4:$G$28,6,FALSE)),"")</f>
        <v/>
      </c>
      <c r="E14" t="str">
        <f>IF((VLOOKUP(Board!$A14,Kanban!$A$4:$G$28,7,FALSE))=Board!E$3,_xlfn.CONCAT(VLOOKUP(Board!$A14,Kanban!$A$4:$G$28,4,FALSE)," - ",VLOOKUP(Board!$A14,Kanban!$A$4:$G$28,6,FALSE)),"")</f>
        <v/>
      </c>
      <c r="F14" t="str">
        <f>IF((VLOOKUP(Board!$A14,Kanban!$A$4:$G$28,7,FALSE))=Board!F$3,_xlfn.CONCAT(VLOOKUP(Board!$A14,Kanban!$A$4:$G$28,4,FALSE)," - ",VLOOKUP(Board!$A14,Kanban!$A$4:$G$28,6,FALSE)),"")</f>
        <v/>
      </c>
      <c r="G14" t="str">
        <f>IF((VLOOKUP(Board!$A14,Kanban!$A$4:$G$28,7,FALSE))=Board!G$3,_xlfn.CONCAT(VLOOKUP(Board!$A14,Kanban!$A$4:$G$28,4,FALSE)," - ",VLOOKUP(Board!$A14,Kanban!$A$4:$G$28,6,FALSE)),"")</f>
        <v/>
      </c>
      <c r="H14" t="str">
        <f>IF((VLOOKUP(Board!$A14,Kanban!$A$4:$G$28,7,FALSE))=Board!H$3,_xlfn.CONCAT(VLOOKUP(Board!$A14,Kanban!$A$4:$G$28,4,FALSE)," - ",VLOOKUP(Board!$A14,Kanban!$A$4:$G$28,6,FALSE)),"")</f>
        <v/>
      </c>
    </row>
    <row r="15" spans="1:8" x14ac:dyDescent="0.25">
      <c r="A15">
        <v>11</v>
      </c>
      <c r="B15" t="str">
        <f>IF((VLOOKUP(Board!$A15,Kanban!$A$4:$G$28,7,FALSE))=Board!B$3,_xlfn.CONCAT(VLOOKUP(Board!$A15,Kanban!$A$4:$G$28,4,FALSE)," - ",VLOOKUP(Board!$A15,Kanban!$A$4:$G$28,6,FALSE)),"")</f>
        <v/>
      </c>
      <c r="C15" t="str">
        <f>IF((VLOOKUP(Board!$A15,Kanban!$A$4:$G$28,7,FALSE))=Board!C$3,_xlfn.CONCAT(VLOOKUP(Board!$A15,Kanban!$A$4:$G$28,4,FALSE)," - ",VLOOKUP(Board!$A15,Kanban!$A$4:$G$28,6,FALSE)),"")</f>
        <v/>
      </c>
      <c r="D15" t="str">
        <f>IF((VLOOKUP(Board!$A15,Kanban!$A$4:$G$28,7,FALSE))=Board!D$3,_xlfn.CONCAT(VLOOKUP(Board!$A15,Kanban!$A$4:$G$28,4,FALSE)," - ",VLOOKUP(Board!$A15,Kanban!$A$4:$G$28,6,FALSE)),"")</f>
        <v/>
      </c>
      <c r="E15" t="str">
        <f>IF((VLOOKUP(Board!$A15,Kanban!$A$4:$G$28,7,FALSE))=Board!E$3,_xlfn.CONCAT(VLOOKUP(Board!$A15,Kanban!$A$4:$G$28,4,FALSE)," - ",VLOOKUP(Board!$A15,Kanban!$A$4:$G$28,6,FALSE)),"")</f>
        <v/>
      </c>
      <c r="F15" t="str">
        <f>IF((VLOOKUP(Board!$A15,Kanban!$A$4:$G$28,7,FALSE))=Board!F$3,_xlfn.CONCAT(VLOOKUP(Board!$A15,Kanban!$A$4:$G$28,4,FALSE)," - ",VLOOKUP(Board!$A15,Kanban!$A$4:$G$28,6,FALSE)),"")</f>
        <v/>
      </c>
      <c r="G15" t="str">
        <f>IF((VLOOKUP(Board!$A15,Kanban!$A$4:$G$28,7,FALSE))=Board!G$3,_xlfn.CONCAT(VLOOKUP(Board!$A15,Kanban!$A$4:$G$28,4,FALSE)," - ",VLOOKUP(Board!$A15,Kanban!$A$4:$G$28,6,FALSE)),"")</f>
        <v/>
      </c>
      <c r="H15" t="str">
        <f>IF((VLOOKUP(Board!$A15,Kanban!$A$4:$G$28,7,FALSE))=Board!H$3,_xlfn.CONCAT(VLOOKUP(Board!$A15,Kanban!$A$4:$G$28,4,FALSE)," - ",VLOOKUP(Board!$A15,Kanban!$A$4:$G$28,6,FALSE)),"")</f>
        <v/>
      </c>
    </row>
    <row r="16" spans="1:8" x14ac:dyDescent="0.25">
      <c r="A16">
        <v>12</v>
      </c>
      <c r="B16" t="str">
        <f>IF((VLOOKUP(Board!$A16,Kanban!$A$4:$G$28,7,FALSE))=Board!B$3,_xlfn.CONCAT(VLOOKUP(Board!$A16,Kanban!$A$4:$G$28,4,FALSE)," - ",VLOOKUP(Board!$A16,Kanban!$A$4:$G$28,6,FALSE)),"")</f>
        <v/>
      </c>
      <c r="C16" t="str">
        <f>IF((VLOOKUP(Board!$A16,Kanban!$A$4:$G$28,7,FALSE))=Board!C$3,_xlfn.CONCAT(VLOOKUP(Board!$A16,Kanban!$A$4:$G$28,4,FALSE)," - ",VLOOKUP(Board!$A16,Kanban!$A$4:$G$28,6,FALSE)),"")</f>
        <v/>
      </c>
      <c r="D16" t="str">
        <f>IF((VLOOKUP(Board!$A16,Kanban!$A$4:$G$28,7,FALSE))=Board!D$3,_xlfn.CONCAT(VLOOKUP(Board!$A16,Kanban!$A$4:$G$28,4,FALSE)," - ",VLOOKUP(Board!$A16,Kanban!$A$4:$G$28,6,FALSE)),"")</f>
        <v/>
      </c>
      <c r="E16" t="str">
        <f>IF((VLOOKUP(Board!$A16,Kanban!$A$4:$G$28,7,FALSE))=Board!E$3,_xlfn.CONCAT(VLOOKUP(Board!$A16,Kanban!$A$4:$G$28,4,FALSE)," - ",VLOOKUP(Board!$A16,Kanban!$A$4:$G$28,6,FALSE)),"")</f>
        <v/>
      </c>
      <c r="F16" t="str">
        <f>IF((VLOOKUP(Board!$A16,Kanban!$A$4:$G$28,7,FALSE))=Board!F$3,_xlfn.CONCAT(VLOOKUP(Board!$A16,Kanban!$A$4:$G$28,4,FALSE)," - ",VLOOKUP(Board!$A16,Kanban!$A$4:$G$28,6,FALSE)),"")</f>
        <v/>
      </c>
      <c r="G16" t="str">
        <f>IF((VLOOKUP(Board!$A16,Kanban!$A$4:$G$28,7,FALSE))=Board!G$3,_xlfn.CONCAT(VLOOKUP(Board!$A16,Kanban!$A$4:$G$28,4,FALSE)," - ",VLOOKUP(Board!$A16,Kanban!$A$4:$G$28,6,FALSE)),"")</f>
        <v/>
      </c>
      <c r="H16" t="str">
        <f>IF((VLOOKUP(Board!$A16,Kanban!$A$4:$G$28,7,FALSE))=Board!H$3,_xlfn.CONCAT(VLOOKUP(Board!$A16,Kanban!$A$4:$G$28,4,FALSE)," - ",VLOOKUP(Board!$A16,Kanban!$A$4:$G$28,6,FALSE)),"")</f>
        <v/>
      </c>
    </row>
    <row r="17" spans="1:8" x14ac:dyDescent="0.25">
      <c r="A17">
        <v>13</v>
      </c>
      <c r="B17" t="str">
        <f>IF((VLOOKUP(Board!$A17,Kanban!$A$4:$G$28,7,FALSE))=Board!B$3,_xlfn.CONCAT(VLOOKUP(Board!$A17,Kanban!$A$4:$G$28,4,FALSE)," - ",VLOOKUP(Board!$A17,Kanban!$A$4:$G$28,6,FALSE)),"")</f>
        <v/>
      </c>
      <c r="C17" t="str">
        <f>IF((VLOOKUP(Board!$A17,Kanban!$A$4:$G$28,7,FALSE))=Board!C$3,_xlfn.CONCAT(VLOOKUP(Board!$A17,Kanban!$A$4:$G$28,4,FALSE)," - ",VLOOKUP(Board!$A17,Kanban!$A$4:$G$28,6,FALSE)),"")</f>
        <v/>
      </c>
      <c r="D17" t="str">
        <f>IF((VLOOKUP(Board!$A17,Kanban!$A$4:$G$28,7,FALSE))=Board!D$3,_xlfn.CONCAT(VLOOKUP(Board!$A17,Kanban!$A$4:$G$28,4,FALSE)," - ",VLOOKUP(Board!$A17,Kanban!$A$4:$G$28,6,FALSE)),"")</f>
        <v/>
      </c>
      <c r="E17" t="str">
        <f>IF((VLOOKUP(Board!$A17,Kanban!$A$4:$G$28,7,FALSE))=Board!E$3,_xlfn.CONCAT(VLOOKUP(Board!$A17,Kanban!$A$4:$G$28,4,FALSE)," - ",VLOOKUP(Board!$A17,Kanban!$A$4:$G$28,6,FALSE)),"")</f>
        <v/>
      </c>
      <c r="F17" t="str">
        <f>IF((VLOOKUP(Board!$A17,Kanban!$A$4:$G$28,7,FALSE))=Board!F$3,_xlfn.CONCAT(VLOOKUP(Board!$A17,Kanban!$A$4:$G$28,4,FALSE)," - ",VLOOKUP(Board!$A17,Kanban!$A$4:$G$28,6,FALSE)),"")</f>
        <v/>
      </c>
      <c r="G17" t="str">
        <f>IF((VLOOKUP(Board!$A17,Kanban!$A$4:$G$28,7,FALSE))=Board!G$3,_xlfn.CONCAT(VLOOKUP(Board!$A17,Kanban!$A$4:$G$28,4,FALSE)," - ",VLOOKUP(Board!$A17,Kanban!$A$4:$G$28,6,FALSE)),"")</f>
        <v/>
      </c>
      <c r="H17" t="str">
        <f>IF((VLOOKUP(Board!$A17,Kanban!$A$4:$G$28,7,FALSE))=Board!H$3,_xlfn.CONCAT(VLOOKUP(Board!$A17,Kanban!$A$4:$G$28,4,FALSE)," - ",VLOOKUP(Board!$A17,Kanban!$A$4:$G$28,6,FALSE)),"")</f>
        <v/>
      </c>
    </row>
    <row r="18" spans="1:8" x14ac:dyDescent="0.25">
      <c r="A18">
        <v>14</v>
      </c>
      <c r="B18" t="str">
        <f>IF((VLOOKUP(Board!$A18,Kanban!$A$4:$G$28,7,FALSE))=Board!B$3,_xlfn.CONCAT(VLOOKUP(Board!$A18,Kanban!$A$4:$G$28,4,FALSE)," - ",VLOOKUP(Board!$A18,Kanban!$A$4:$G$28,6,FALSE)),"")</f>
        <v/>
      </c>
      <c r="C18" t="str">
        <f>IF((VLOOKUP(Board!$A18,Kanban!$A$4:$G$28,7,FALSE))=Board!C$3,_xlfn.CONCAT(VLOOKUP(Board!$A18,Kanban!$A$4:$G$28,4,FALSE)," - ",VLOOKUP(Board!$A18,Kanban!$A$4:$G$28,6,FALSE)),"")</f>
        <v/>
      </c>
      <c r="D18" t="str">
        <f>IF((VLOOKUP(Board!$A18,Kanban!$A$4:$G$28,7,FALSE))=Board!D$3,_xlfn.CONCAT(VLOOKUP(Board!$A18,Kanban!$A$4:$G$28,4,FALSE)," - ",VLOOKUP(Board!$A18,Kanban!$A$4:$G$28,6,FALSE)),"")</f>
        <v/>
      </c>
      <c r="E18" t="str">
        <f>IF((VLOOKUP(Board!$A18,Kanban!$A$4:$G$28,7,FALSE))=Board!E$3,_xlfn.CONCAT(VLOOKUP(Board!$A18,Kanban!$A$4:$G$28,4,FALSE)," - ",VLOOKUP(Board!$A18,Kanban!$A$4:$G$28,6,FALSE)),"")</f>
        <v/>
      </c>
      <c r="F18" t="str">
        <f>IF((VLOOKUP(Board!$A18,Kanban!$A$4:$G$28,7,FALSE))=Board!F$3,_xlfn.CONCAT(VLOOKUP(Board!$A18,Kanban!$A$4:$G$28,4,FALSE)," - ",VLOOKUP(Board!$A18,Kanban!$A$4:$G$28,6,FALSE)),"")</f>
        <v/>
      </c>
      <c r="G18" t="str">
        <f>IF((VLOOKUP(Board!$A18,Kanban!$A$4:$G$28,7,FALSE))=Board!G$3,_xlfn.CONCAT(VLOOKUP(Board!$A18,Kanban!$A$4:$G$28,4,FALSE)," - ",VLOOKUP(Board!$A18,Kanban!$A$4:$G$28,6,FALSE)),"")</f>
        <v/>
      </c>
      <c r="H18" t="str">
        <f>IF((VLOOKUP(Board!$A18,Kanban!$A$4:$G$28,7,FALSE))=Board!H$3,_xlfn.CONCAT(VLOOKUP(Board!$A18,Kanban!$A$4:$G$28,4,FALSE)," - ",VLOOKUP(Board!$A18,Kanban!$A$4:$G$28,6,FALSE)),"")</f>
        <v/>
      </c>
    </row>
    <row r="19" spans="1:8" x14ac:dyDescent="0.25">
      <c r="A19">
        <v>15</v>
      </c>
      <c r="B19" t="str">
        <f>IF((VLOOKUP(Board!$A19,Kanban!$A$4:$G$28,7,FALSE))=Board!B$3,_xlfn.CONCAT(VLOOKUP(Board!$A19,Kanban!$A$4:$G$28,4,FALSE)," - ",VLOOKUP(Board!$A19,Kanban!$A$4:$G$28,6,FALSE)),"")</f>
        <v/>
      </c>
      <c r="C19" t="str">
        <f>IF((VLOOKUP(Board!$A19,Kanban!$A$4:$G$28,7,FALSE))=Board!C$3,_xlfn.CONCAT(VLOOKUP(Board!$A19,Kanban!$A$4:$G$28,4,FALSE)," - ",VLOOKUP(Board!$A19,Kanban!$A$4:$G$28,6,FALSE)),"")</f>
        <v/>
      </c>
      <c r="D19" t="str">
        <f>IF((VLOOKUP(Board!$A19,Kanban!$A$4:$G$28,7,FALSE))=Board!D$3,_xlfn.CONCAT(VLOOKUP(Board!$A19,Kanban!$A$4:$G$28,4,FALSE)," - ",VLOOKUP(Board!$A19,Kanban!$A$4:$G$28,6,FALSE)),"")</f>
        <v/>
      </c>
      <c r="E19" t="str">
        <f>IF((VLOOKUP(Board!$A19,Kanban!$A$4:$G$28,7,FALSE))=Board!E$3,_xlfn.CONCAT(VLOOKUP(Board!$A19,Kanban!$A$4:$G$28,4,FALSE)," - ",VLOOKUP(Board!$A19,Kanban!$A$4:$G$28,6,FALSE)),"")</f>
        <v/>
      </c>
      <c r="F19" t="str">
        <f>IF((VLOOKUP(Board!$A19,Kanban!$A$4:$G$28,7,FALSE))=Board!F$3,_xlfn.CONCAT(VLOOKUP(Board!$A19,Kanban!$A$4:$G$28,4,FALSE)," - ",VLOOKUP(Board!$A19,Kanban!$A$4:$G$28,6,FALSE)),"")</f>
        <v/>
      </c>
      <c r="G19" t="str">
        <f>IF((VLOOKUP(Board!$A19,Kanban!$A$4:$G$28,7,FALSE))=Board!G$3,_xlfn.CONCAT(VLOOKUP(Board!$A19,Kanban!$A$4:$G$28,4,FALSE)," - ",VLOOKUP(Board!$A19,Kanban!$A$4:$G$28,6,FALSE)),"")</f>
        <v/>
      </c>
      <c r="H19" t="str">
        <f>IF((VLOOKUP(Board!$A19,Kanban!$A$4:$G$28,7,FALSE))=Board!H$3,_xlfn.CONCAT(VLOOKUP(Board!$A19,Kanban!$A$4:$G$28,4,FALSE)," - ",VLOOKUP(Board!$A19,Kanban!$A$4:$G$28,6,FALSE)),"")</f>
        <v/>
      </c>
    </row>
    <row r="20" spans="1:8" x14ac:dyDescent="0.25">
      <c r="A20">
        <v>16</v>
      </c>
      <c r="B20" t="str">
        <f>IF((VLOOKUP(Board!$A20,Kanban!$A$4:$G$28,7,FALSE))=Board!B$3,_xlfn.CONCAT(VLOOKUP(Board!$A20,Kanban!$A$4:$G$28,4,FALSE)," - ",VLOOKUP(Board!$A20,Kanban!$A$4:$G$28,6,FALSE)),"")</f>
        <v/>
      </c>
      <c r="C20" t="str">
        <f>IF((VLOOKUP(Board!$A20,Kanban!$A$4:$G$28,7,FALSE))=Board!C$3,_xlfn.CONCAT(VLOOKUP(Board!$A20,Kanban!$A$4:$G$28,4,FALSE)," - ",VLOOKUP(Board!$A20,Kanban!$A$4:$G$28,6,FALSE)),"")</f>
        <v/>
      </c>
      <c r="D20" t="str">
        <f>IF((VLOOKUP(Board!$A20,Kanban!$A$4:$G$28,7,FALSE))=Board!D$3,_xlfn.CONCAT(VLOOKUP(Board!$A20,Kanban!$A$4:$G$28,4,FALSE)," - ",VLOOKUP(Board!$A20,Kanban!$A$4:$G$28,6,FALSE)),"")</f>
        <v/>
      </c>
      <c r="E20" t="str">
        <f>IF((VLOOKUP(Board!$A20,Kanban!$A$4:$G$28,7,FALSE))=Board!E$3,_xlfn.CONCAT(VLOOKUP(Board!$A20,Kanban!$A$4:$G$28,4,FALSE)," - ",VLOOKUP(Board!$A20,Kanban!$A$4:$G$28,6,FALSE)),"")</f>
        <v/>
      </c>
      <c r="F20" t="str">
        <f>IF((VLOOKUP(Board!$A20,Kanban!$A$4:$G$28,7,FALSE))=Board!F$3,_xlfn.CONCAT(VLOOKUP(Board!$A20,Kanban!$A$4:$G$28,4,FALSE)," - ",VLOOKUP(Board!$A20,Kanban!$A$4:$G$28,6,FALSE)),"")</f>
        <v/>
      </c>
      <c r="G20" t="str">
        <f>IF((VLOOKUP(Board!$A20,Kanban!$A$4:$G$28,7,FALSE))=Board!G$3,_xlfn.CONCAT(VLOOKUP(Board!$A20,Kanban!$A$4:$G$28,4,FALSE)," - ",VLOOKUP(Board!$A20,Kanban!$A$4:$G$28,6,FALSE)),"")</f>
        <v/>
      </c>
      <c r="H20" t="str">
        <f>IF((VLOOKUP(Board!$A20,Kanban!$A$4:$G$28,7,FALSE))=Board!H$3,_xlfn.CONCAT(VLOOKUP(Board!$A20,Kanban!$A$4:$G$28,4,FALSE)," - ",VLOOKUP(Board!$A20,Kanban!$A$4:$G$28,6,FALSE)),"")</f>
        <v/>
      </c>
    </row>
    <row r="21" spans="1:8" x14ac:dyDescent="0.25">
      <c r="A21">
        <v>17</v>
      </c>
      <c r="B21" t="str">
        <f>IF((VLOOKUP(Board!$A21,Kanban!$A$4:$G$28,7,FALSE))=Board!B$3,_xlfn.CONCAT(VLOOKUP(Board!$A21,Kanban!$A$4:$G$28,4,FALSE)," - ",VLOOKUP(Board!$A21,Kanban!$A$4:$G$28,6,FALSE)),"")</f>
        <v/>
      </c>
      <c r="C21" t="str">
        <f>IF((VLOOKUP(Board!$A21,Kanban!$A$4:$G$28,7,FALSE))=Board!C$3,_xlfn.CONCAT(VLOOKUP(Board!$A21,Kanban!$A$4:$G$28,4,FALSE)," - ",VLOOKUP(Board!$A21,Kanban!$A$4:$G$28,6,FALSE)),"")</f>
        <v/>
      </c>
      <c r="D21" t="str">
        <f>IF((VLOOKUP(Board!$A21,Kanban!$A$4:$G$28,7,FALSE))=Board!D$3,_xlfn.CONCAT(VLOOKUP(Board!$A21,Kanban!$A$4:$G$28,4,FALSE)," - ",VLOOKUP(Board!$A21,Kanban!$A$4:$G$28,6,FALSE)),"")</f>
        <v/>
      </c>
      <c r="E21" t="str">
        <f>IF((VLOOKUP(Board!$A21,Kanban!$A$4:$G$28,7,FALSE))=Board!E$3,_xlfn.CONCAT(VLOOKUP(Board!$A21,Kanban!$A$4:$G$28,4,FALSE)," - ",VLOOKUP(Board!$A21,Kanban!$A$4:$G$28,6,FALSE)),"")</f>
        <v/>
      </c>
      <c r="F21" t="str">
        <f>IF((VLOOKUP(Board!$A21,Kanban!$A$4:$G$28,7,FALSE))=Board!F$3,_xlfn.CONCAT(VLOOKUP(Board!$A21,Kanban!$A$4:$G$28,4,FALSE)," - ",VLOOKUP(Board!$A21,Kanban!$A$4:$G$28,6,FALSE)),"")</f>
        <v/>
      </c>
      <c r="G21" t="str">
        <f>IF((VLOOKUP(Board!$A21,Kanban!$A$4:$G$28,7,FALSE))=Board!G$3,_xlfn.CONCAT(VLOOKUP(Board!$A21,Kanban!$A$4:$G$28,4,FALSE)," - ",VLOOKUP(Board!$A21,Kanban!$A$4:$G$28,6,FALSE)),"")</f>
        <v/>
      </c>
      <c r="H21" t="str">
        <f>IF((VLOOKUP(Board!$A21,Kanban!$A$4:$G$28,7,FALSE))=Board!H$3,_xlfn.CONCAT(VLOOKUP(Board!$A21,Kanban!$A$4:$G$28,4,FALSE)," - ",VLOOKUP(Board!$A21,Kanban!$A$4:$G$28,6,FALSE)),"")</f>
        <v/>
      </c>
    </row>
    <row r="22" spans="1:8" x14ac:dyDescent="0.25">
      <c r="A22">
        <v>18</v>
      </c>
      <c r="B22" t="str">
        <f>IF((VLOOKUP(Board!$A22,Kanban!$A$4:$G$28,7,FALSE))=Board!B$3,_xlfn.CONCAT(VLOOKUP(Board!$A22,Kanban!$A$4:$G$28,4,FALSE)," - ",VLOOKUP(Board!$A22,Kanban!$A$4:$G$28,6,FALSE)),"")</f>
        <v/>
      </c>
      <c r="C22" t="str">
        <f>IF((VLOOKUP(Board!$A22,Kanban!$A$4:$G$28,7,FALSE))=Board!C$3,_xlfn.CONCAT(VLOOKUP(Board!$A22,Kanban!$A$4:$G$28,4,FALSE)," - ",VLOOKUP(Board!$A22,Kanban!$A$4:$G$28,6,FALSE)),"")</f>
        <v/>
      </c>
      <c r="D22" t="str">
        <f>IF((VLOOKUP(Board!$A22,Kanban!$A$4:$G$28,7,FALSE))=Board!D$3,_xlfn.CONCAT(VLOOKUP(Board!$A22,Kanban!$A$4:$G$28,4,FALSE)," - ",VLOOKUP(Board!$A22,Kanban!$A$4:$G$28,6,FALSE)),"")</f>
        <v/>
      </c>
      <c r="E22" t="str">
        <f>IF((VLOOKUP(Board!$A22,Kanban!$A$4:$G$28,7,FALSE))=Board!E$3,_xlfn.CONCAT(VLOOKUP(Board!$A22,Kanban!$A$4:$G$28,4,FALSE)," - ",VLOOKUP(Board!$A22,Kanban!$A$4:$G$28,6,FALSE)),"")</f>
        <v/>
      </c>
      <c r="F22" t="str">
        <f>IF((VLOOKUP(Board!$A22,Kanban!$A$4:$G$28,7,FALSE))=Board!F$3,_xlfn.CONCAT(VLOOKUP(Board!$A22,Kanban!$A$4:$G$28,4,FALSE)," - ",VLOOKUP(Board!$A22,Kanban!$A$4:$G$28,6,FALSE)),"")</f>
        <v/>
      </c>
      <c r="G22" t="str">
        <f>IF((VLOOKUP(Board!$A22,Kanban!$A$4:$G$28,7,FALSE))=Board!G$3,_xlfn.CONCAT(VLOOKUP(Board!$A22,Kanban!$A$4:$G$28,4,FALSE)," - ",VLOOKUP(Board!$A22,Kanban!$A$4:$G$28,6,FALSE)),"")</f>
        <v/>
      </c>
      <c r="H22" t="str">
        <f>IF((VLOOKUP(Board!$A22,Kanban!$A$4:$G$28,7,FALSE))=Board!H$3,_xlfn.CONCAT(VLOOKUP(Board!$A22,Kanban!$A$4:$G$28,4,FALSE)," - ",VLOOKUP(Board!$A22,Kanban!$A$4:$G$28,6,FALSE)),"")</f>
        <v/>
      </c>
    </row>
    <row r="23" spans="1:8" x14ac:dyDescent="0.25">
      <c r="A23">
        <v>19</v>
      </c>
      <c r="B23" t="str">
        <f>IF((VLOOKUP(Board!$A23,Kanban!$A$4:$G$28,7,FALSE))=Board!B$3,_xlfn.CONCAT(VLOOKUP(Board!$A23,Kanban!$A$4:$G$28,4,FALSE)," - ",VLOOKUP(Board!$A23,Kanban!$A$4:$G$28,6,FALSE)),"")</f>
        <v/>
      </c>
      <c r="C23" t="str">
        <f>IF((VLOOKUP(Board!$A23,Kanban!$A$4:$G$28,7,FALSE))=Board!C$3,_xlfn.CONCAT(VLOOKUP(Board!$A23,Kanban!$A$4:$G$28,4,FALSE)," - ",VLOOKUP(Board!$A23,Kanban!$A$4:$G$28,6,FALSE)),"")</f>
        <v/>
      </c>
      <c r="D23" t="str">
        <f>IF((VLOOKUP(Board!$A23,Kanban!$A$4:$G$28,7,FALSE))=Board!D$3,_xlfn.CONCAT(VLOOKUP(Board!$A23,Kanban!$A$4:$G$28,4,FALSE)," - ",VLOOKUP(Board!$A23,Kanban!$A$4:$G$28,6,FALSE)),"")</f>
        <v/>
      </c>
      <c r="E23" t="str">
        <f>IF((VLOOKUP(Board!$A23,Kanban!$A$4:$G$28,7,FALSE))=Board!E$3,_xlfn.CONCAT(VLOOKUP(Board!$A23,Kanban!$A$4:$G$28,4,FALSE)," - ",VLOOKUP(Board!$A23,Kanban!$A$4:$G$28,6,FALSE)),"")</f>
        <v/>
      </c>
      <c r="F23" t="str">
        <f>IF((VLOOKUP(Board!$A23,Kanban!$A$4:$G$28,7,FALSE))=Board!F$3,_xlfn.CONCAT(VLOOKUP(Board!$A23,Kanban!$A$4:$G$28,4,FALSE)," - ",VLOOKUP(Board!$A23,Kanban!$A$4:$G$28,6,FALSE)),"")</f>
        <v/>
      </c>
      <c r="G23" t="str">
        <f>IF((VLOOKUP(Board!$A23,Kanban!$A$4:$G$28,7,FALSE))=Board!G$3,_xlfn.CONCAT(VLOOKUP(Board!$A23,Kanban!$A$4:$G$28,4,FALSE)," - ",VLOOKUP(Board!$A23,Kanban!$A$4:$G$28,6,FALSE)),"")</f>
        <v/>
      </c>
      <c r="H23" t="str">
        <f>IF((VLOOKUP(Board!$A23,Kanban!$A$4:$G$28,7,FALSE))=Board!H$3,_xlfn.CONCAT(VLOOKUP(Board!$A23,Kanban!$A$4:$G$28,4,FALSE)," - ",VLOOKUP(Board!$A23,Kanban!$A$4:$G$28,6,FALSE)),"")</f>
        <v/>
      </c>
    </row>
    <row r="24" spans="1:8" x14ac:dyDescent="0.25">
      <c r="A24">
        <v>20</v>
      </c>
      <c r="B24" t="str">
        <f>IF((VLOOKUP(Board!$A24,Kanban!$A$4:$G$28,7,FALSE))=Board!B$3,_xlfn.CONCAT(VLOOKUP(Board!$A24,Kanban!$A$4:$G$28,4,FALSE)," - ",VLOOKUP(Board!$A24,Kanban!$A$4:$G$28,6,FALSE)),"")</f>
        <v/>
      </c>
      <c r="C24" t="str">
        <f>IF((VLOOKUP(Board!$A24,Kanban!$A$4:$G$28,7,FALSE))=Board!C$3,_xlfn.CONCAT(VLOOKUP(Board!$A24,Kanban!$A$4:$G$28,4,FALSE)," - ",VLOOKUP(Board!$A24,Kanban!$A$4:$G$28,6,FALSE)),"")</f>
        <v/>
      </c>
      <c r="D24" t="str">
        <f>IF((VLOOKUP(Board!$A24,Kanban!$A$4:$G$28,7,FALSE))=Board!D$3,_xlfn.CONCAT(VLOOKUP(Board!$A24,Kanban!$A$4:$G$28,4,FALSE)," - ",VLOOKUP(Board!$A24,Kanban!$A$4:$G$28,6,FALSE)),"")</f>
        <v/>
      </c>
      <c r="E24" t="str">
        <f>IF((VLOOKUP(Board!$A24,Kanban!$A$4:$G$28,7,FALSE))=Board!E$3,_xlfn.CONCAT(VLOOKUP(Board!$A24,Kanban!$A$4:$G$28,4,FALSE)," - ",VLOOKUP(Board!$A24,Kanban!$A$4:$G$28,6,FALSE)),"")</f>
        <v/>
      </c>
      <c r="F24" t="str">
        <f>IF((VLOOKUP(Board!$A24,Kanban!$A$4:$G$28,7,FALSE))=Board!F$3,_xlfn.CONCAT(VLOOKUP(Board!$A24,Kanban!$A$4:$G$28,4,FALSE)," - ",VLOOKUP(Board!$A24,Kanban!$A$4:$G$28,6,FALSE)),"")</f>
        <v/>
      </c>
      <c r="G24" t="str">
        <f>IF((VLOOKUP(Board!$A24,Kanban!$A$4:$G$28,7,FALSE))=Board!G$3,_xlfn.CONCAT(VLOOKUP(Board!$A24,Kanban!$A$4:$G$28,4,FALSE)," - ",VLOOKUP(Board!$A24,Kanban!$A$4:$G$28,6,FALSE)),"")</f>
        <v/>
      </c>
      <c r="H24" t="str">
        <f>IF((VLOOKUP(Board!$A24,Kanban!$A$4:$G$28,7,FALSE))=Board!H$3,_xlfn.CONCAT(VLOOKUP(Board!$A24,Kanban!$A$4:$G$28,4,FALSE)," - ",VLOOKUP(Board!$A24,Kanban!$A$4:$G$28,6,FALSE)),"")</f>
        <v/>
      </c>
    </row>
    <row r="25" spans="1:8" x14ac:dyDescent="0.25">
      <c r="A25">
        <v>21</v>
      </c>
      <c r="B25" t="str">
        <f>IF((VLOOKUP(Board!$A25,Kanban!$A$4:$G$28,7,FALSE))=Board!B$3,_xlfn.CONCAT(VLOOKUP(Board!$A25,Kanban!$A$4:$G$28,4,FALSE)," - ",VLOOKUP(Board!$A25,Kanban!$A$4:$G$28,6,FALSE)),"")</f>
        <v/>
      </c>
      <c r="C25" t="str">
        <f>IF((VLOOKUP(Board!$A25,Kanban!$A$4:$G$28,7,FALSE))=Board!C$3,_xlfn.CONCAT(VLOOKUP(Board!$A25,Kanban!$A$4:$G$28,4,FALSE)," - ",VLOOKUP(Board!$A25,Kanban!$A$4:$G$28,6,FALSE)),"")</f>
        <v/>
      </c>
      <c r="D25" t="str">
        <f>IF((VLOOKUP(Board!$A25,Kanban!$A$4:$G$28,7,FALSE))=Board!D$3,_xlfn.CONCAT(VLOOKUP(Board!$A25,Kanban!$A$4:$G$28,4,FALSE)," - ",VLOOKUP(Board!$A25,Kanban!$A$4:$G$28,6,FALSE)),"")</f>
        <v/>
      </c>
      <c r="E25" t="str">
        <f>IF((VLOOKUP(Board!$A25,Kanban!$A$4:$G$28,7,FALSE))=Board!E$3,_xlfn.CONCAT(VLOOKUP(Board!$A25,Kanban!$A$4:$G$28,4,FALSE)," - ",VLOOKUP(Board!$A25,Kanban!$A$4:$G$28,6,FALSE)),"")</f>
        <v/>
      </c>
      <c r="F25" t="str">
        <f>IF((VLOOKUP(Board!$A25,Kanban!$A$4:$G$28,7,FALSE))=Board!F$3,_xlfn.CONCAT(VLOOKUP(Board!$A25,Kanban!$A$4:$G$28,4,FALSE)," - ",VLOOKUP(Board!$A25,Kanban!$A$4:$G$28,6,FALSE)),"")</f>
        <v/>
      </c>
      <c r="G25" t="str">
        <f>IF((VLOOKUP(Board!$A25,Kanban!$A$4:$G$28,7,FALSE))=Board!G$3,_xlfn.CONCAT(VLOOKUP(Board!$A25,Kanban!$A$4:$G$28,4,FALSE)," - ",VLOOKUP(Board!$A25,Kanban!$A$4:$G$28,6,FALSE)),"")</f>
        <v/>
      </c>
      <c r="H25" t="str">
        <f>IF((VLOOKUP(Board!$A25,Kanban!$A$4:$G$28,7,FALSE))=Board!H$3,_xlfn.CONCAT(VLOOKUP(Board!$A25,Kanban!$A$4:$G$28,4,FALSE)," - ",VLOOKUP(Board!$A25,Kanban!$A$4:$G$28,6,FALSE)),"")</f>
        <v/>
      </c>
    </row>
    <row r="26" spans="1:8" x14ac:dyDescent="0.25">
      <c r="A26">
        <v>22</v>
      </c>
      <c r="B26" t="str">
        <f>IF((VLOOKUP(Board!$A26,Kanban!$A$4:$G$28,7,FALSE))=Board!B$3,_xlfn.CONCAT(VLOOKUP(Board!$A26,Kanban!$A$4:$G$28,4,FALSE)," - ",VLOOKUP(Board!$A26,Kanban!$A$4:$G$28,6,FALSE)),"")</f>
        <v/>
      </c>
      <c r="C26" t="str">
        <f>IF((VLOOKUP(Board!$A26,Kanban!$A$4:$G$28,7,FALSE))=Board!C$3,_xlfn.CONCAT(VLOOKUP(Board!$A26,Kanban!$A$4:$G$28,4,FALSE)," - ",VLOOKUP(Board!$A26,Kanban!$A$4:$G$28,6,FALSE)),"")</f>
        <v/>
      </c>
      <c r="D26" t="str">
        <f>IF((VLOOKUP(Board!$A26,Kanban!$A$4:$G$28,7,FALSE))=Board!D$3,_xlfn.CONCAT(VLOOKUP(Board!$A26,Kanban!$A$4:$G$28,4,FALSE)," - ",VLOOKUP(Board!$A26,Kanban!$A$4:$G$28,6,FALSE)),"")</f>
        <v/>
      </c>
      <c r="E26" t="str">
        <f>IF((VLOOKUP(Board!$A26,Kanban!$A$4:$G$28,7,FALSE))=Board!E$3,_xlfn.CONCAT(VLOOKUP(Board!$A26,Kanban!$A$4:$G$28,4,FALSE)," - ",VLOOKUP(Board!$A26,Kanban!$A$4:$G$28,6,FALSE)),"")</f>
        <v/>
      </c>
      <c r="F26" t="str">
        <f>IF((VLOOKUP(Board!$A26,Kanban!$A$4:$G$28,7,FALSE))=Board!F$3,_xlfn.CONCAT(VLOOKUP(Board!$A26,Kanban!$A$4:$G$28,4,FALSE)," - ",VLOOKUP(Board!$A26,Kanban!$A$4:$G$28,6,FALSE)),"")</f>
        <v/>
      </c>
      <c r="G26" t="str">
        <f>IF((VLOOKUP(Board!$A26,Kanban!$A$4:$G$28,7,FALSE))=Board!G$3,_xlfn.CONCAT(VLOOKUP(Board!$A26,Kanban!$A$4:$G$28,4,FALSE)," - ",VLOOKUP(Board!$A26,Kanban!$A$4:$G$28,6,FALSE)),"")</f>
        <v/>
      </c>
      <c r="H26" t="str">
        <f>IF((VLOOKUP(Board!$A26,Kanban!$A$4:$G$28,7,FALSE))=Board!H$3,_xlfn.CONCAT(VLOOKUP(Board!$A26,Kanban!$A$4:$G$28,4,FALSE)," - ",VLOOKUP(Board!$A26,Kanban!$A$4:$G$28,6,FALSE)),"")</f>
        <v/>
      </c>
    </row>
    <row r="27" spans="1:8" x14ac:dyDescent="0.25">
      <c r="A27">
        <v>23</v>
      </c>
      <c r="B27" t="str">
        <f>IF((VLOOKUP(Board!$A27,Kanban!$A$4:$G$28,7,FALSE))=Board!B$3,_xlfn.CONCAT(VLOOKUP(Board!$A27,Kanban!$A$4:$G$28,4,FALSE)," - ",VLOOKUP(Board!$A27,Kanban!$A$4:$G$28,6,FALSE)),"")</f>
        <v/>
      </c>
      <c r="C27" t="str">
        <f>IF((VLOOKUP(Board!$A27,Kanban!$A$4:$G$28,7,FALSE))=Board!C$3,_xlfn.CONCAT(VLOOKUP(Board!$A27,Kanban!$A$4:$G$28,4,FALSE)," - ",VLOOKUP(Board!$A27,Kanban!$A$4:$G$28,6,FALSE)),"")</f>
        <v/>
      </c>
      <c r="D27" t="str">
        <f>IF((VLOOKUP(Board!$A27,Kanban!$A$4:$G$28,7,FALSE))=Board!D$3,_xlfn.CONCAT(VLOOKUP(Board!$A27,Kanban!$A$4:$G$28,4,FALSE)," - ",VLOOKUP(Board!$A27,Kanban!$A$4:$G$28,6,FALSE)),"")</f>
        <v/>
      </c>
      <c r="E27" t="str">
        <f>IF((VLOOKUP(Board!$A27,Kanban!$A$4:$G$28,7,FALSE))=Board!E$3,_xlfn.CONCAT(VLOOKUP(Board!$A27,Kanban!$A$4:$G$28,4,FALSE)," - ",VLOOKUP(Board!$A27,Kanban!$A$4:$G$28,6,FALSE)),"")</f>
        <v/>
      </c>
      <c r="F27" t="str">
        <f>IF((VLOOKUP(Board!$A27,Kanban!$A$4:$G$28,7,FALSE))=Board!F$3,_xlfn.CONCAT(VLOOKUP(Board!$A27,Kanban!$A$4:$G$28,4,FALSE)," - ",VLOOKUP(Board!$A27,Kanban!$A$4:$G$28,6,FALSE)),"")</f>
        <v/>
      </c>
      <c r="G27" t="str">
        <f>IF((VLOOKUP(Board!$A27,Kanban!$A$4:$G$28,7,FALSE))=Board!G$3,_xlfn.CONCAT(VLOOKUP(Board!$A27,Kanban!$A$4:$G$28,4,FALSE)," - ",VLOOKUP(Board!$A27,Kanban!$A$4:$G$28,6,FALSE)),"")</f>
        <v/>
      </c>
      <c r="H27" t="str">
        <f>IF((VLOOKUP(Board!$A27,Kanban!$A$4:$G$28,7,FALSE))=Board!H$3,_xlfn.CONCAT(VLOOKUP(Board!$A27,Kanban!$A$4:$G$28,4,FALSE)," - ",VLOOKUP(Board!$A27,Kanban!$A$4:$G$28,6,FALSE)),"")</f>
        <v/>
      </c>
    </row>
    <row r="28" spans="1:8" x14ac:dyDescent="0.25">
      <c r="A28">
        <v>24</v>
      </c>
      <c r="B28" t="str">
        <f>IF((VLOOKUP(Board!$A28,Kanban!$A$4:$G$28,7,FALSE))=Board!B$3,_xlfn.CONCAT(VLOOKUP(Board!$A28,Kanban!$A$4:$G$28,4,FALSE)," - ",VLOOKUP(Board!$A28,Kanban!$A$4:$G$28,6,FALSE)),"")</f>
        <v/>
      </c>
      <c r="C28" t="str">
        <f>IF((VLOOKUP(Board!$A28,Kanban!$A$4:$G$28,7,FALSE))=Board!C$3,_xlfn.CONCAT(VLOOKUP(Board!$A28,Kanban!$A$4:$G$28,4,FALSE)," - ",VLOOKUP(Board!$A28,Kanban!$A$4:$G$28,6,FALSE)),"")</f>
        <v/>
      </c>
      <c r="D28" t="str">
        <f>IF((VLOOKUP(Board!$A28,Kanban!$A$4:$G$28,7,FALSE))=Board!D$3,_xlfn.CONCAT(VLOOKUP(Board!$A28,Kanban!$A$4:$G$28,4,FALSE)," - ",VLOOKUP(Board!$A28,Kanban!$A$4:$G$28,6,FALSE)),"")</f>
        <v/>
      </c>
      <c r="E28" t="str">
        <f>IF((VLOOKUP(Board!$A28,Kanban!$A$4:$G$28,7,FALSE))=Board!E$3,_xlfn.CONCAT(VLOOKUP(Board!$A28,Kanban!$A$4:$G$28,4,FALSE)," - ",VLOOKUP(Board!$A28,Kanban!$A$4:$G$28,6,FALSE)),"")</f>
        <v/>
      </c>
      <c r="F28" t="str">
        <f>IF((VLOOKUP(Board!$A28,Kanban!$A$4:$G$28,7,FALSE))=Board!F$3,_xlfn.CONCAT(VLOOKUP(Board!$A28,Kanban!$A$4:$G$28,4,FALSE)," - ",VLOOKUP(Board!$A28,Kanban!$A$4:$G$28,6,FALSE)),"")</f>
        <v/>
      </c>
      <c r="G28" t="str">
        <f>IF((VLOOKUP(Board!$A28,Kanban!$A$4:$G$28,7,FALSE))=Board!G$3,_xlfn.CONCAT(VLOOKUP(Board!$A28,Kanban!$A$4:$G$28,4,FALSE)," - ",VLOOKUP(Board!$A28,Kanban!$A$4:$G$28,6,FALSE)),"")</f>
        <v/>
      </c>
      <c r="H28" t="str">
        <f>IF((VLOOKUP(Board!$A28,Kanban!$A$4:$G$28,7,FALSE))=Board!H$3,_xlfn.CONCAT(VLOOKUP(Board!$A28,Kanban!$A$4:$G$28,4,FALSE)," - ",VLOOKUP(Board!$A28,Kanban!$A$4:$G$28,6,FALSE)),"")</f>
        <v/>
      </c>
    </row>
    <row r="29" spans="1:8" x14ac:dyDescent="0.25">
      <c r="A29">
        <v>25</v>
      </c>
      <c r="B29" t="str">
        <f>IF((VLOOKUP(Board!$A29,Kanban!$A$4:$G$28,7,FALSE))=Board!B$3,_xlfn.CONCAT(VLOOKUP(Board!$A29,Kanban!$A$4:$G$28,4,FALSE)," - ",VLOOKUP(Board!$A29,Kanban!$A$4:$G$28,6,FALSE)),"")</f>
        <v/>
      </c>
      <c r="C29" t="str">
        <f>IF((VLOOKUP(Board!$A29,Kanban!$A$4:$G$28,7,FALSE))=Board!C$3,_xlfn.CONCAT(VLOOKUP(Board!$A29,Kanban!$A$4:$G$28,4,FALSE)," - ",VLOOKUP(Board!$A29,Kanban!$A$4:$G$28,6,FALSE)),"")</f>
        <v/>
      </c>
      <c r="D29" t="str">
        <f>IF((VLOOKUP(Board!$A29,Kanban!$A$4:$G$28,7,FALSE))=Board!D$3,_xlfn.CONCAT(VLOOKUP(Board!$A29,Kanban!$A$4:$G$28,4,FALSE)," - ",VLOOKUP(Board!$A29,Kanban!$A$4:$G$28,6,FALSE)),"")</f>
        <v/>
      </c>
      <c r="E29" t="str">
        <f>IF((VLOOKUP(Board!$A29,Kanban!$A$4:$G$28,7,FALSE))=Board!E$3,_xlfn.CONCAT(VLOOKUP(Board!$A29,Kanban!$A$4:$G$28,4,FALSE)," - ",VLOOKUP(Board!$A29,Kanban!$A$4:$G$28,6,FALSE)),"")</f>
        <v/>
      </c>
      <c r="F29" t="str">
        <f>IF((VLOOKUP(Board!$A29,Kanban!$A$4:$G$28,7,FALSE))=Board!F$3,_xlfn.CONCAT(VLOOKUP(Board!$A29,Kanban!$A$4:$G$28,4,FALSE)," - ",VLOOKUP(Board!$A29,Kanban!$A$4:$G$28,6,FALSE)),"")</f>
        <v/>
      </c>
      <c r="G29" t="str">
        <f>IF((VLOOKUP(Board!$A29,Kanban!$A$4:$G$28,7,FALSE))=Board!G$3,_xlfn.CONCAT(VLOOKUP(Board!$A29,Kanban!$A$4:$G$28,4,FALSE)," - ",VLOOKUP(Board!$A29,Kanban!$A$4:$G$28,6,FALSE)),"")</f>
        <v/>
      </c>
      <c r="H29" t="str">
        <f>IF((VLOOKUP(Board!$A29,Kanban!$A$4:$G$28,7,FALSE))=Board!H$3,_xlfn.CONCAT(VLOOKUP(Board!$A29,Kanban!$A$4:$G$28,4,FALSE)," - ",VLOOKUP(Board!$A29,Kanban!$A$4:$G$28,6,FALSE)),"")</f>
        <v/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5D38-95FD-42C2-84E6-FC43D43CBE9C}">
  <sheetPr codeName="Sheet5"/>
  <dimension ref="A1:C7"/>
  <sheetViews>
    <sheetView workbookViewId="0">
      <selection activeCell="C3" sqref="C3"/>
    </sheetView>
  </sheetViews>
  <sheetFormatPr defaultRowHeight="15" x14ac:dyDescent="0.25"/>
  <cols>
    <col min="1" max="1" width="20.28515625" bestFit="1" customWidth="1"/>
  </cols>
  <sheetData>
    <row r="1" spans="1:3" x14ac:dyDescent="0.25">
      <c r="A1" s="1" t="s">
        <v>37</v>
      </c>
    </row>
    <row r="2" spans="1:3" x14ac:dyDescent="0.25">
      <c r="A2" s="9">
        <v>1</v>
      </c>
      <c r="C2" t="s">
        <v>45</v>
      </c>
    </row>
    <row r="3" spans="1:3" x14ac:dyDescent="0.25">
      <c r="A3" s="9">
        <v>2</v>
      </c>
      <c r="C3" s="10" t="s">
        <v>60</v>
      </c>
    </row>
    <row r="4" spans="1:3" x14ac:dyDescent="0.25">
      <c r="A4" s="9">
        <v>3</v>
      </c>
    </row>
    <row r="5" spans="1:3" x14ac:dyDescent="0.25">
      <c r="A5" s="9">
        <v>5</v>
      </c>
    </row>
    <row r="6" spans="1:3" x14ac:dyDescent="0.25">
      <c r="A6" s="9">
        <v>8</v>
      </c>
    </row>
    <row r="7" spans="1:3" x14ac:dyDescent="0.25">
      <c r="A7" s="9">
        <v>13</v>
      </c>
    </row>
  </sheetData>
  <sheetProtection algorithmName="SHA-512" hashValue="rx40sufZ0ZAAEEL5kGEl2bZy/UwG41bYgJpXpCIyY+SPONxEa7AuTF5WHrLCYDxgKndbnJkov887mpzXH9jQ/Q==" saltValue="edHC6anysU7mApAXxbBCyw==" spinCount="100000" sheet="1" objects="1" scenarios="1"/>
  <hyperlinks>
    <hyperlink ref="C3" r:id="rId1" xr:uid="{C7714215-FDA8-4E2B-BAE6-1FA878770F6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A9C7-4050-4ABB-99A5-936418E22000}">
  <sheetPr codeName="Sheet3"/>
  <dimension ref="A1:E10"/>
  <sheetViews>
    <sheetView workbookViewId="0">
      <selection activeCell="C7" sqref="C7"/>
    </sheetView>
  </sheetViews>
  <sheetFormatPr defaultRowHeight="15" x14ac:dyDescent="0.25"/>
  <cols>
    <col min="1" max="1" width="18.42578125" bestFit="1" customWidth="1"/>
    <col min="3" max="3" width="12.140625" bestFit="1" customWidth="1"/>
  </cols>
  <sheetData>
    <row r="1" spans="1:5" x14ac:dyDescent="0.25">
      <c r="A1" s="1" t="s">
        <v>31</v>
      </c>
    </row>
    <row r="2" spans="1:5" x14ac:dyDescent="0.25">
      <c r="A2" s="8" t="s">
        <v>5</v>
      </c>
      <c r="C2" s="1" t="s">
        <v>32</v>
      </c>
      <c r="E2" s="8" t="s">
        <v>33</v>
      </c>
    </row>
    <row r="3" spans="1:5" x14ac:dyDescent="0.25">
      <c r="A3" s="8" t="s">
        <v>6</v>
      </c>
    </row>
    <row r="4" spans="1:5" x14ac:dyDescent="0.25">
      <c r="A4" s="8" t="s">
        <v>7</v>
      </c>
    </row>
    <row r="5" spans="1:5" x14ac:dyDescent="0.25">
      <c r="A5" s="9" t="s">
        <v>8</v>
      </c>
      <c r="C5" t="s">
        <v>41</v>
      </c>
    </row>
    <row r="6" spans="1:5" x14ac:dyDescent="0.25">
      <c r="A6" s="9" t="s">
        <v>9</v>
      </c>
      <c r="C6" s="10" t="s">
        <v>60</v>
      </c>
    </row>
    <row r="7" spans="1:5" x14ac:dyDescent="0.25">
      <c r="A7" s="9" t="s">
        <v>10</v>
      </c>
    </row>
    <row r="8" spans="1:5" x14ac:dyDescent="0.25">
      <c r="A8" s="9" t="s">
        <v>38</v>
      </c>
    </row>
    <row r="9" spans="1:5" x14ac:dyDescent="0.25">
      <c r="A9" s="9"/>
    </row>
    <row r="10" spans="1:5" x14ac:dyDescent="0.25">
      <c r="A10" s="9"/>
    </row>
  </sheetData>
  <sheetProtection algorithmName="SHA-512" hashValue="HxnLuDj3a+SlOWuEWJaou110h+MRIVJCcJWhhDXw6POTN6chsicGxmNrx9LLssTmLb0D5EvjrHtBLanH1EGaqg==" saltValue="O9+afG76apbr7158uKwrrQ==" spinCount="100000" sheet="1" objects="1" scenarios="1"/>
  <dataValidations count="1">
    <dataValidation type="textLength" allowBlank="1" showInputMessage="1" showErrorMessage="1" promptTitle="Team Name" prompt="add a name for your team" sqref="E2" xr:uid="{C4F2BC99-197F-452C-BB2B-3E959171DB98}">
      <formula1>3</formula1>
      <formula2>128</formula2>
    </dataValidation>
  </dataValidations>
  <hyperlinks>
    <hyperlink ref="C6" r:id="rId1" xr:uid="{A6A424D1-CCEC-4506-AC63-B8180B8E7D2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9669-9C4D-4684-B6C3-D5AF9EF64658}">
  <sheetPr codeName="Sheet2"/>
  <dimension ref="A1:C7"/>
  <sheetViews>
    <sheetView workbookViewId="0">
      <selection activeCell="C7" sqref="C7"/>
    </sheetView>
  </sheetViews>
  <sheetFormatPr defaultRowHeight="15" x14ac:dyDescent="0.25"/>
  <cols>
    <col min="1" max="1" width="15.7109375" bestFit="1" customWidth="1"/>
  </cols>
  <sheetData>
    <row r="1" spans="1:3" x14ac:dyDescent="0.25">
      <c r="A1" s="1" t="s">
        <v>43</v>
      </c>
    </row>
    <row r="2" spans="1:3" x14ac:dyDescent="0.25">
      <c r="A2" s="8" t="s">
        <v>2</v>
      </c>
    </row>
    <row r="3" spans="1:3" x14ac:dyDescent="0.25">
      <c r="A3" s="8" t="s">
        <v>3</v>
      </c>
    </row>
    <row r="4" spans="1:3" x14ac:dyDescent="0.25">
      <c r="A4" s="8" t="s">
        <v>4</v>
      </c>
    </row>
    <row r="5" spans="1:3" x14ac:dyDescent="0.25">
      <c r="A5" s="9" t="s">
        <v>34</v>
      </c>
      <c r="C5" t="s">
        <v>44</v>
      </c>
    </row>
    <row r="6" spans="1:3" x14ac:dyDescent="0.25">
      <c r="A6" s="9"/>
      <c r="C6" s="10" t="s">
        <v>60</v>
      </c>
    </row>
    <row r="7" spans="1:3" x14ac:dyDescent="0.25">
      <c r="A7" s="9"/>
    </row>
  </sheetData>
  <sheetProtection algorithmName="SHA-512" hashValue="w68bo60+7lizW9CD4wQHJzs22AnB3I2zGBGZcvz1LTVFxIoi1j+OjgnIDidPrkEDw28J+IkDlvuDqWymqzXVUg==" saltValue="b4VfwJr/67myH7k7mWY36g==" spinCount="100000" sheet="1" objects="1" scenarios="1"/>
  <hyperlinks>
    <hyperlink ref="C6" r:id="rId1" xr:uid="{0787A3FF-F01A-4299-B7E6-79E5C2A35CC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Kanban</vt:lpstr>
      <vt:lpstr>Board</vt:lpstr>
      <vt:lpstr>Points</vt:lpstr>
      <vt:lpstr>Team Info</vt:lpstr>
      <vt:lpstr>Workflow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 Thompson</dc:creator>
  <cp:lastModifiedBy>Nat Thompson</cp:lastModifiedBy>
  <dcterms:created xsi:type="dcterms:W3CDTF">2019-03-16T16:33:50Z</dcterms:created>
  <dcterms:modified xsi:type="dcterms:W3CDTF">2020-02-20T13:54:35Z</dcterms:modified>
</cp:coreProperties>
</file>